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Projekte\Ausbildung_§17a\A-Verfahren\f_WJ_2020\Muster\"/>
    </mc:Choice>
  </mc:AlternateContent>
  <workbookProtection workbookPassword="D88E" lockStructure="1"/>
  <bookViews>
    <workbookView xWindow="390" yWindow="150" windowWidth="19410" windowHeight="9150" activeTab="2"/>
  </bookViews>
  <sheets>
    <sheet name="Hinweis" sheetId="1" r:id="rId1"/>
    <sheet name="Deckblatt" sheetId="2" r:id="rId2"/>
    <sheet name="Muster 1" sheetId="3" r:id="rId3"/>
  </sheets>
  <definedNames>
    <definedName name="_xlnm.Print_Area" localSheetId="1">Deckblatt!$A$1:$G$24</definedName>
    <definedName name="_xlnm.Print_Area" localSheetId="2">'Muster 1'!$A$1:$G$130</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1'!$A$1:$G$130</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1'!$A$1:$G$129</definedName>
    <definedName name="Z_5B68C9F1_662A_4971_9C85_4EC3618CF521_.wvu.PrintTitles" localSheetId="2" hidden="1">'Muster 1'!$1:$4</definedName>
  </definedNames>
  <calcPr calcId="162913"/>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workbook>
</file>

<file path=xl/calcChain.xml><?xml version="1.0" encoding="utf-8"?>
<calcChain xmlns="http://schemas.openxmlformats.org/spreadsheetml/2006/main">
  <c r="G47" i="3" l="1"/>
  <c r="D34" i="3" l="1"/>
  <c r="D22" i="3"/>
  <c r="G84" i="3"/>
  <c r="E84" i="3" s="1"/>
  <c r="G92" i="3"/>
  <c r="E92" i="3" s="1"/>
  <c r="G75" i="3"/>
  <c r="E75" i="3" s="1"/>
  <c r="G66" i="3"/>
  <c r="E66" i="3" s="1"/>
  <c r="G29" i="3" l="1"/>
  <c r="E47" i="3" l="1"/>
</calcChain>
</file>

<file path=xl/sharedStrings.xml><?xml version="1.0" encoding="utf-8"?>
<sst xmlns="http://schemas.openxmlformats.org/spreadsheetml/2006/main" count="108" uniqueCount="84">
  <si>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</si>
  <si>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</si>
  <si>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</si>
  <si>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</si>
  <si>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</si>
  <si>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</si>
  <si>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</si>
  <si>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</si>
  <si>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</si>
  <si>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</si>
  <si>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</si>
  <si>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</si>
  <si>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</si>
  <si>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</si>
  <si>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</si>
  <si>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</si>
  <si>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</si>
  <si>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</si>
  <si>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</si>
  <si>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</si>
  <si>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</si>
  <si>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</si>
  <si>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</si>
  <si>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</si>
  <si>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</si>
  <si>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</si>
  <si>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</si>
  <si>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</si>
  <si>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Ort, Datum</t>
  </si>
  <si>
    <t>Unterschrift des gesetzlichen Vertreters des Krankenhausträgers</t>
  </si>
  <si>
    <t>Erlösabweichungen zum vereinbarten Ausbildungsbudget</t>
  </si>
  <si>
    <t>(Muster 1)</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</si>
  <si>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</si>
  <si>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</si>
  <si>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</si>
  <si>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</si>
  <si>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</si>
  <si>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</si>
  <si>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Ansprechpartner/-in für den Ausgleichsfonds in Ihrem Krankenhaus</t>
  </si>
  <si>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</si>
  <si>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</si>
  <si>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</si>
  <si>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</si>
  <si>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rPr>
        <b/>
        <sz val="11"/>
        <color indexed="8"/>
        <rFont val="Calibri"/>
        <family val="2"/>
      </rPr>
      <t xml:space="preserve">Rechnerischer Saldo aus B.1.a und B.4.;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Korrektur Vorjahren (siehe nachfolgend B.6 bis B.13) -</t>
    </r>
  </si>
  <si>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</si>
  <si>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r>
      <t xml:space="preserve"> - </t>
    </r>
    <r>
      <rPr>
        <b/>
        <u/>
        <sz val="11"/>
        <color indexed="8"/>
        <rFont val="Calibri"/>
        <family val="2"/>
      </rPr>
      <t>ohne</t>
    </r>
    <r>
      <rPr>
        <sz val="11"/>
        <color theme="1"/>
        <rFont val="Calibri"/>
        <family val="2"/>
        <scheme val="minor"/>
      </rPr>
      <t xml:space="preserve"> Erstattungsanspruch aus Korrektur Vorjahren (siehe nachfolgend B.6 bis B.13) - </t>
    </r>
  </si>
  <si>
    <t>Nachweis der zweckgebundenen Verwendung des Ausbildungsbudgets</t>
  </si>
  <si>
    <t>bei der Krankenhausgesellschaft NRW e.V. Humboldtstraße 31, 40237 Düsseldorf</t>
  </si>
  <si>
    <t>Wir bitten um Übersendung eines Originaldokuments!</t>
  </si>
  <si>
    <t xml:space="preserve">Vorjahr 2017
</t>
  </si>
  <si>
    <t xml:space="preserve">Vorjahr 2016
</t>
  </si>
  <si>
    <t xml:space="preserve">Vorjahr 2015
</t>
  </si>
  <si>
    <t>(Bereits in Vorjahren gemeldete Korrekturfälle für das Jahr 2015 dürfen nicht erneut angegeben werden!)</t>
  </si>
  <si>
    <t>für das abgelaufene Budgetjahr 2019</t>
  </si>
  <si>
    <t>Budgetjahr 2019</t>
  </si>
  <si>
    <t>Aufstellung
über die Einnahmen aus dem Ausgleichsfonds und
den in Rechnung gestellten Ausbildungszuschlägen sowie
Darstellung der Erlösabweichungen zum vereinbarten Ausbildungsbudget und
Nachweis der zweckgebundenen Verwendung des Ausbildungsbudgets
für das Jahr 2019 für das Krankenhaus</t>
  </si>
  <si>
    <t>Für das Jahr 2019 vom Ausgleichsfonds geleisteter Gesamtbetrag</t>
  </si>
  <si>
    <t>Erlöse aus dem abgerechneten landeseinheitlichen Ausbildungszuschlag 2019 in Höhe von 95,24 €</t>
  </si>
  <si>
    <t>(Berechnung: Behandlungsfälle [B.2.a] * Landeszuschlag) bei Aufnahmen in der Zeit vom 01.01. - 31.12.2019 einschließlich Jahresüberlieger 2019/2020</t>
  </si>
  <si>
    <t>Gesamt-Erlös aus den abgerechneten Ausbildungszuschlägen bei Aufnahmen in der Zeit vom 01.01. - 31.12.2019 einschließlich Jahresüberlieger 2019/2020</t>
  </si>
  <si>
    <t>Zahl aller zugrunde liegenden (voll- und teilstationären) Behandlungsfälle 2019 ein-schließlich Jahresüberlieger 2019/2020</t>
  </si>
  <si>
    <t>(Verprobung: 
Erlöse aus dem abgerechneten landeseinheitlichen Ausbildungszuschlag - einschließlich Jahresüberlieger 2019/2020 - dividiert durch den Zuschlag in Höhe von 95,24 €)</t>
  </si>
  <si>
    <t xml:space="preserve">Zahl der voll- und teilstationären Behandlungsfälle 2019 mit individuellem Zuschlag einschließlich Jahresüberlieger 2019/2020; 
Zählweise ab Geltung der Budgetvereinbarung („davon-Fälle“)
</t>
  </si>
  <si>
    <t xml:space="preserve">(optionale Angabe)
davon: Zahl der (voll- und teilstationären) Behandlungsfälle 2019, für die der in Rechnung gestellte Ausbildungszuschlag noch nicht vereinnahmt werden konnte
</t>
  </si>
  <si>
    <t>Für das Jahr 2019 abgeführter Gesamtbetrag an den Ausgleichsfonds
(i. d. R. 12 Monatsbeträge)</t>
  </si>
  <si>
    <t>Korrektur der Fallzahl- und Erlösangaben aus Vorjahren (2015, 2016, 2017 und 2018)</t>
  </si>
  <si>
    <t>WICHTIG: Ansprüche an die Verbände der Kostenträger aus Korrekturen für das Jahr 2015 (bzw. dem Ausgleichsverfahren 2016) werden nach den getroffenen Vereinbarungen mit Abschluss des hiermit stattfindenden Ausgleichsverfahrens 2019 verjähren. Die KGNW als Verwalter des Ausgleichsfonds kann daher nächstes Jahr im Ausgleichsverfahren 2020 (Budgetjahr 2020) keine Korrekturen für 2015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</si>
  <si>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2015) für voll- und teilstationäre Behandlungsfälle in Rechnung gestellte Ausbildungszuschläge, für die der zunächst abgeführte Ausbildungszuschlag endgültig im Jahr 2019 nicht vereinnahmt werden konnte bzw. an die Kostenträger zurückerstattet wurde.</t>
  </si>
  <si>
    <t>Rechnerischer Erstattungsanspruch aus zusätzlichen Korrekturen des Vorjahres
Berechnung: 
Fälle (aus B.6) * Ausbildungszuschlag 2015 (80,98 €)
(separate Forderung des Krankenhauses = (./.) - Eintrag)</t>
  </si>
  <si>
    <t>In Vorjahren (hier: ausschließlich 2016) für voll- und teilstationäre Behandlungsfälle in Rechnung gestellte Ausbildungszuschläge, für die der zunächst abgeführte Ausbildungszuschlag endgültig im Jahr 2019 nicht vereinnahmt werden konnte bzw. an die Kostenträger zurückerstattet wurde.</t>
  </si>
  <si>
    <t>(Bereits in Vorjahren gemeldete Korrekturfälle für das Jahr 2016 dürfen nicht erneut angegeben werden!)</t>
  </si>
  <si>
    <t>Rechnerischer Erstattungsanspruch aus zusätzlichen Korrekturen des Vorjahres
Berechnung: 
Fälle (aus B.8) * Ausbildungszuschlag 2016 (82,30 €)
(separate Forderung des Krankenhauses = (./.) - Eintrag)</t>
  </si>
  <si>
    <t>(Bereits im Vorjahr gemeldete Korrekturfälle für das Jahr 2017 dürfen nicht erneut angegeben werden!)</t>
  </si>
  <si>
    <t>Rechnerischer Erstattungsanspruch aus zusätzlichen Korrekturen des Vorjahres
Berechnung: 
Fälle (aus B.10) * Ausbildungszuschlag 2017 (84,14 €)
(separate Forderung des Krankenhauses = (./.) - Eintrag)</t>
  </si>
  <si>
    <t xml:space="preserve">Vorjahr 2018
</t>
  </si>
  <si>
    <t>In Vorjahren (hier: ausschließlich 2018) für voll- und teilstationäre Behandlungsfälle in Rechnung gestellte Ausbildungszuschläge, für die der zunächst abgeführte Ausbildungszuschlag endgültig im Jahr 2019 nicht vereinnahmt werden konnte bzw. an die Kostenträger zurückerstattet wurde.</t>
  </si>
  <si>
    <t>Rechnerischer Erstattungsanspruch aus Korrektur des Vorjahres
Berechnung: 
Fälle (aus B.12) * Ausbildungszuschlag 2018 (87,86 €)
(separate Forderung des Krankenhauses = (./.) - Eintrag)</t>
  </si>
  <si>
    <t>Abschlussprüfer/-in für das Jahr 2019</t>
  </si>
  <si>
    <t xml:space="preserve">Ausgleichsfonds nach § 17a KHG </t>
  </si>
  <si>
    <t xml:space="preserve">Die nachfolgende Aufstellung ist von Ihrem Abschlussprüfer zu bestätigen. Dieser erteilt in Erweiterung des Prüfungsauftrags einen gesonderten, der KGNW vorzulegenden Vermerk nach § 17a Abs. 7 Satz 2 KHG.
</t>
  </si>
  <si>
    <r>
      <t xml:space="preserve">Das ausbildende Krankenhaus hat dem Jahresabschlussprüfer die Aufstellung über Erlösabweichungen zum vereinbarten Ausbildungsbudget zur Prüfung vorzulegen.
Die Anfertigung dieser Aufstellung liegt in der Verantwortung der Krankenhaus-trägergesellschaft und ist im Rahmen der Budgetverhandlungen den Kostenträgern vorzulegen.
Der Vermerk des Abschlussprüfers nach § 17a Abs. 7 Satz 2 KHG </t>
    </r>
    <r>
      <rPr>
        <b/>
        <sz val="11"/>
        <color indexed="8"/>
        <rFont val="Calibri"/>
        <family val="2"/>
      </rPr>
      <t>umfasst allerdings auch die Bestätigung über die geprüfte Aufstellung zur Erlösabweichung.</t>
    </r>
  </si>
  <si>
    <t>In Vorjahren (hier: ausschließlich 2017) für voll- und teilstationäre Behandlungsfälle in Rechnung gestellte Ausbildungszuschläge, für die der zunächst abgeführte Ausbildungszuschlag endgültig im Jahr 2019 nicht vereinnahmt werden konnte bzw. an die Kostenträger zurückerstattet wurde.</t>
  </si>
  <si>
    <r>
      <t xml:space="preserve">Das Ausbildungsbudget ist nach § 17a Abs. 7 Satz 1 KHG zweckgebunden für die Ausbildung zu verwenden. Das ausbildende Krankenhaus hat gegenüber dem Jahresabschlussprüfer die zweckentsprechende Verwendung des Ausbildungsbudgets für den jeweiligen Vereinbarungszeitraum nachzuweisen.
Für den Nachweis der zweckentsprechenden Verwendung gibt es seitens des Gesetzgebers keine detaillierten Vorgaben, so dass grundsätzlich zwischen dem Krankenhaus und dem Jahresabschlussprüfer eine entsprechende Nachweisführung abzustimmen ist. Dabei ist die zweckentsprechende Verwendung des Ausbildungsbudgets für den jeweiligen Vereinbarungszeitraum </t>
    </r>
    <r>
      <rPr>
        <b/>
        <sz val="11"/>
        <color indexed="8"/>
        <rFont val="Calibri"/>
        <family val="2"/>
      </rPr>
      <t>insgesamt</t>
    </r>
    <r>
      <rPr>
        <sz val="11"/>
        <color theme="1"/>
        <rFont val="Calibri"/>
        <family val="2"/>
        <scheme val="minor"/>
      </rPr>
      <t xml:space="preserve"> darzustellen und zu belegen. Der Jahresabschlussprüfer hat bei den Kosten der Ausbildungsstätten insbesondere zu prüfen, ob eine </t>
    </r>
    <r>
      <rPr>
        <b/>
        <sz val="11"/>
        <color indexed="8"/>
        <rFont val="Calibri"/>
        <family val="2"/>
      </rPr>
      <t xml:space="preserve">sachgerechte Zuordnung </t>
    </r>
    <r>
      <rPr>
        <sz val="11"/>
        <color theme="1"/>
        <rFont val="Calibri"/>
        <family val="2"/>
        <scheme val="minor"/>
      </rPr>
      <t>vorgenommen wurde. 
Der Vermerk des Abschlussprüfers nach § 17a Abs. 7 Satz 2 KHG umfasst auch die Bestätigung über die zweckgebundene Verwendung.</t>
    </r>
  </si>
  <si>
    <t>Aufstellung der Erlöse über die Einnahmen aus dem Ausgleichsfonds und den in Rechnung gestellten Ausbildungszuschlägen sowie Darstellung der Erlösabweichungen zum vereinbarten Ausbildungsbudget und Nachweis der zweckgebundenen Verwendung des Ausbildungsbudgets für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</si>
</sst>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1]_-;\-* #,##0.00\ [$€-1]_-;_-* &quot;-&quot;??\ [$€-1]_-"/>
    <numFmt numFmtId="165" formatCode="#,###&quot; Fälle&quot;"/>
    <numFmt numFmtId="166" formatCode="#,##0.00\ &quot;€&quot;"/>
  </numFmts>
  <fonts count="51"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52">
    <xf numFmtId="0" fontId="0" fillId="0" borderId="0" xfId="0"/>
    <xf numFmtId="0" fontId="18" fillId="3" borderId="0" xfId="0" applyFont="1" applyFill="1" applyAlignment="1">
      <alignment vertical="center"/>
    </xf>
    <xf numFmtId="0" fontId="18" fillId="0" borderId="0" xfId="0" applyFont="1" applyFill="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ont="1" applyFill="1" applyBorder="1" applyAlignment="1">
      <alignment vertical="top"/>
    </xf>
    <xf numFmtId="0" fontId="15" fillId="3" borderId="0" xfId="1" applyFont="1" applyFill="1" applyBorder="1" applyAlignment="1">
      <alignment horizontal="left" vertical="top"/>
    </xf>
    <xf numFmtId="0" fontId="18" fillId="0" borderId="0" xfId="0" applyFont="1" applyFill="1" applyAlignment="1">
      <alignment vertical="top"/>
    </xf>
    <xf numFmtId="0" fontId="15" fillId="3" borderId="0" xfId="1" applyFont="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Fill="1" applyAlignment="1">
      <alignment vertical="top"/>
    </xf>
    <xf numFmtId="0" fontId="18" fillId="3" borderId="0" xfId="0" applyFont="1" applyFill="1" applyAlignment="1"/>
    <xf numFmtId="0" fontId="15" fillId="3" borderId="0" xfId="1" applyFont="1" applyFill="1" applyBorder="1" applyAlignment="1"/>
    <xf numFmtId="0" fontId="18" fillId="0" borderId="0" xfId="0" applyFont="1" applyFill="1" applyAlignment="1"/>
    <xf numFmtId="0" fontId="15" fillId="3" borderId="0" xfId="1" applyFont="1" applyFill="1" applyBorder="1" applyAlignment="1">
      <alignment horizontal="right"/>
    </xf>
    <xf numFmtId="0" fontId="15" fillId="3" borderId="0" xfId="1" applyFont="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ont="1" applyFill="1" applyBorder="1" applyAlignment="1">
      <alignment horizontal="left" vertical="center"/>
    </xf>
    <xf numFmtId="164" fontId="15" fillId="3" borderId="0" xfId="1" applyNumberFormat="1" applyFont="1" applyFill="1" applyBorder="1" applyAlignment="1">
      <alignment horizontal="right" vertical="top"/>
    </xf>
    <xf numFmtId="0" fontId="23" fillId="0" borderId="0" xfId="0" applyFont="1" applyFill="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Fill="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5" fillId="3" borderId="0" xfId="0" applyFont="1" applyFill="1" applyAlignment="1">
      <alignment vertical="top"/>
    </xf>
    <xf numFmtId="0" fontId="26" fillId="3" borderId="0" xfId="1" applyFont="1" applyFill="1" applyBorder="1" applyAlignment="1">
      <alignment vertical="top"/>
    </xf>
    <xf numFmtId="0" fontId="26" fillId="3" borderId="0" xfId="1" applyFont="1" applyFill="1" applyBorder="1" applyAlignment="1">
      <alignment horizontal="left" vertical="top"/>
    </xf>
    <xf numFmtId="0" fontId="26" fillId="3" borderId="0" xfId="1" applyFont="1" applyFill="1" applyBorder="1" applyAlignment="1">
      <alignment horizontal="right" vertical="top"/>
    </xf>
    <xf numFmtId="0" fontId="25" fillId="0" borderId="0" xfId="0" applyFont="1" applyFill="1" applyAlignment="1">
      <alignment vertical="top"/>
    </xf>
    <xf numFmtId="0" fontId="22" fillId="3" borderId="0" xfId="1" applyFont="1" applyFill="1" applyBorder="1" applyAlignment="1">
      <alignment vertical="top" wrapText="1"/>
    </xf>
    <xf numFmtId="0" fontId="27"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ont="1" applyFill="1" applyAlignment="1">
      <alignment vertical="top"/>
    </xf>
    <xf numFmtId="0" fontId="15" fillId="3" borderId="0" xfId="1" applyFont="1" applyFill="1" applyAlignment="1">
      <alignment horizontal="lef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0" borderId="0" xfId="1" applyFont="1" applyFill="1" applyAlignment="1">
      <alignment horizontal="left" vertical="top"/>
    </xf>
    <xf numFmtId="0" fontId="15" fillId="0" borderId="0" xfId="1" applyFont="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ont="1" applyFill="1" applyBorder="1" applyAlignment="1">
      <alignment horizontal="left" vertical="top" wrapText="1"/>
    </xf>
    <xf numFmtId="0" fontId="15" fillId="3" borderId="0" xfId="1" applyFont="1" applyFill="1" applyBorder="1" applyAlignment="1">
      <alignment horizontal="justify" vertical="top" wrapText="1"/>
    </xf>
    <xf numFmtId="0" fontId="16" fillId="3" borderId="0" xfId="0" applyFont="1" applyFill="1" applyBorder="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16" fillId="3" borderId="0" xfId="1" applyFont="1" applyFill="1" applyBorder="1" applyAlignment="1">
      <alignment vertical="top" wrapText="1"/>
    </xf>
    <xf numFmtId="0" fontId="28" fillId="3" borderId="0" xfId="0" applyFont="1" applyFill="1" applyAlignment="1">
      <alignment wrapText="1"/>
    </xf>
    <xf numFmtId="0" fontId="0" fillId="3" borderId="0" xfId="0" applyFill="1"/>
    <xf numFmtId="0" fontId="0" fillId="3" borderId="4" xfId="0" applyFill="1" applyBorder="1"/>
    <xf numFmtId="0" fontId="29" fillId="0" borderId="0" xfId="0" applyFont="1"/>
    <xf numFmtId="0" fontId="0" fillId="3" borderId="0" xfId="0" applyFont="1" applyFill="1"/>
    <xf numFmtId="0" fontId="0" fillId="0" borderId="0" xfId="0" applyFont="1"/>
    <xf numFmtId="0" fontId="0" fillId="0" borderId="0" xfId="0" applyFont="1" applyAlignment="1">
      <alignment vertical="center"/>
    </xf>
    <xf numFmtId="0" fontId="30" fillId="3" borderId="0" xfId="0" applyFont="1" applyFill="1" applyAlignment="1">
      <alignment horizontal="justify"/>
    </xf>
    <xf numFmtId="0" fontId="15" fillId="3" borderId="0" xfId="1" applyFont="1" applyFill="1" applyBorder="1" applyAlignment="1">
      <alignment vertical="center"/>
    </xf>
    <xf numFmtId="0" fontId="15" fillId="3" borderId="0" xfId="1" applyFont="1" applyFill="1" applyBorder="1" applyAlignment="1">
      <alignment horizontal="justify" vertical="top" wrapText="1"/>
    </xf>
    <xf numFmtId="0" fontId="15" fillId="3" borderId="0" xfId="1" applyFont="1" applyFill="1" applyBorder="1" applyAlignment="1">
      <alignment vertical="top"/>
    </xf>
    <xf numFmtId="0" fontId="0" fillId="3" borderId="0" xfId="0" applyFont="1" applyFill="1" applyAlignment="1">
      <alignment horizontal="center" vertical="top" wrapText="1"/>
    </xf>
    <xf numFmtId="0" fontId="15" fillId="3" borderId="0" xfId="1" applyFont="1" applyFill="1" applyBorder="1" applyAlignment="1">
      <alignment vertical="top" wrapText="1"/>
    </xf>
    <xf numFmtId="0" fontId="15" fillId="3" borderId="0" xfId="1" applyFont="1" applyFill="1" applyAlignment="1">
      <alignmen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3" borderId="0" xfId="1" applyFont="1" applyFill="1" applyBorder="1" applyAlignment="1">
      <alignment horizontal="center" vertical="center"/>
    </xf>
    <xf numFmtId="0" fontId="15" fillId="3" borderId="0" xfId="1" applyFont="1" applyFill="1" applyBorder="1" applyAlignment="1"/>
    <xf numFmtId="0" fontId="15" fillId="3" borderId="0" xfId="1" applyFont="1" applyFill="1" applyBorder="1" applyAlignment="1">
      <alignment horizontal="left" vertical="top" wrapText="1"/>
    </xf>
    <xf numFmtId="0" fontId="18" fillId="3" borderId="0" xfId="1" applyFont="1" applyFill="1" applyBorder="1" applyAlignment="1">
      <alignment horizontal="justify" vertical="top" wrapText="1"/>
    </xf>
    <xf numFmtId="0" fontId="15" fillId="3" borderId="0" xfId="1" applyFont="1" applyFill="1" applyBorder="1" applyAlignment="1">
      <alignment horizontal="right" vertical="center"/>
    </xf>
    <xf numFmtId="166" fontId="16" fillId="3" borderId="0" xfId="1" applyNumberFormat="1" applyFont="1" applyFill="1" applyBorder="1" applyAlignment="1">
      <alignment horizontal="right" vertical="center"/>
    </xf>
    <xf numFmtId="0" fontId="31" fillId="3" borderId="0" xfId="1" applyFont="1" applyFill="1" applyBorder="1" applyAlignment="1">
      <alignment horizontal="justify" vertical="top" wrapText="1"/>
    </xf>
    <xf numFmtId="0" fontId="28" fillId="3" borderId="0" xfId="0" applyFont="1" applyFill="1" applyBorder="1" applyAlignment="1">
      <alignment wrapText="1"/>
    </xf>
    <xf numFmtId="0" fontId="32" fillId="3" borderId="0" xfId="0" applyFont="1" applyFill="1" applyAlignment="1">
      <alignment horizontal="justify"/>
    </xf>
    <xf numFmtId="0" fontId="16" fillId="0" borderId="0" xfId="0" applyFont="1"/>
    <xf numFmtId="0" fontId="33"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0" borderId="0" xfId="0" applyFont="1" applyAlignment="1">
      <alignment horizontal="left"/>
    </xf>
    <xf numFmtId="0" fontId="0" fillId="3" borderId="0" xfId="0" applyFont="1" applyFill="1" applyAlignment="1">
      <alignment horizontal="left"/>
    </xf>
    <xf numFmtId="0" fontId="34" fillId="0" borderId="0" xfId="0" applyFont="1" applyAlignment="1">
      <alignment horizontal="left"/>
    </xf>
    <xf numFmtId="0" fontId="18" fillId="0" borderId="0" xfId="0" applyFont="1" applyFill="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Fill="1" applyAlignment="1">
      <alignment horizontal="left" vertical="center"/>
    </xf>
    <xf numFmtId="164" fontId="15" fillId="3" borderId="0" xfId="1" applyNumberFormat="1" applyFont="1" applyFill="1" applyBorder="1" applyAlignment="1">
      <alignment horizontal="left" vertical="top"/>
    </xf>
    <xf numFmtId="0" fontId="23" fillId="0" borderId="0" xfId="0" applyFont="1" applyFill="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6" fontId="16" fillId="4" borderId="1" xfId="1" applyNumberFormat="1" applyFont="1" applyFill="1" applyBorder="1" applyAlignment="1">
      <alignment horizontal="right" vertical="center"/>
    </xf>
    <xf numFmtId="164" fontId="16" fillId="4" borderId="1" xfId="1" applyNumberFormat="1" applyFont="1" applyFill="1" applyBorder="1" applyAlignment="1">
      <alignment horizontal="left" vertical="center"/>
    </xf>
    <xf numFmtId="164" fontId="16" fillId="4" borderId="10" xfId="1" applyNumberFormat="1" applyFont="1" applyFill="1" applyBorder="1" applyAlignment="1">
      <alignment horizontal="right" vertical="center"/>
    </xf>
    <xf numFmtId="1" fontId="35" fillId="4" borderId="10" xfId="0" applyNumberFormat="1" applyFont="1" applyFill="1" applyBorder="1" applyAlignment="1">
      <alignment horizontal="center" vertical="center"/>
    </xf>
    <xf numFmtId="0" fontId="0" fillId="3" borderId="0" xfId="0" applyFill="1" applyAlignment="1">
      <alignment horizontal="left"/>
    </xf>
    <xf numFmtId="0" fontId="36" fillId="3" borderId="0" xfId="1" applyFont="1" applyFill="1" applyBorder="1" applyAlignment="1">
      <alignment horizontal="left" vertical="top"/>
    </xf>
    <xf numFmtId="0" fontId="37" fillId="3" borderId="0" xfId="1" applyFont="1" applyFill="1" applyBorder="1" applyAlignment="1">
      <alignment vertical="top"/>
    </xf>
    <xf numFmtId="0" fontId="37" fillId="3" borderId="0" xfId="1" applyFont="1" applyFill="1" applyBorder="1" applyAlignment="1">
      <alignment horizontal="left" vertical="top"/>
    </xf>
    <xf numFmtId="0" fontId="38" fillId="3" borderId="0" xfId="0" applyFont="1" applyFill="1" applyAlignment="1">
      <alignment vertical="top"/>
    </xf>
    <xf numFmtId="0" fontId="39" fillId="0" borderId="0" xfId="0" applyFont="1"/>
    <xf numFmtId="0" fontId="40" fillId="3" borderId="0" xfId="0" applyFont="1" applyFill="1" applyBorder="1" applyAlignment="1">
      <alignment horizontal="center" vertical="center"/>
    </xf>
    <xf numFmtId="0" fontId="32" fillId="3" borderId="0" xfId="0" applyFont="1" applyFill="1" applyAlignment="1"/>
    <xf numFmtId="0" fontId="41" fillId="3" borderId="0" xfId="1" applyFont="1" applyFill="1" applyBorder="1" applyAlignment="1">
      <alignment horizontal="left" vertical="top" wrapText="1"/>
    </xf>
    <xf numFmtId="0" fontId="42" fillId="3" borderId="0" xfId="1" applyFont="1" applyFill="1" applyBorder="1" applyAlignment="1">
      <alignment horizontal="left" vertical="top" wrapText="1"/>
    </xf>
    <xf numFmtId="0" fontId="32" fillId="3" borderId="0" xfId="0" applyFont="1" applyFill="1" applyAlignment="1">
      <alignment horizontal="left"/>
    </xf>
    <xf numFmtId="0" fontId="43" fillId="3" borderId="0" xfId="0" applyFont="1" applyFill="1" applyAlignment="1">
      <alignment horizontal="center"/>
    </xf>
    <xf numFmtId="0" fontId="45" fillId="3" borderId="0" xfId="1" applyFont="1" applyFill="1" applyBorder="1" applyAlignment="1">
      <alignment horizontal="center" vertical="top" wrapText="1"/>
    </xf>
    <xf numFmtId="0" fontId="46" fillId="3" borderId="0" xfId="0" applyFont="1" applyFill="1" applyAlignment="1">
      <alignment horizontal="left"/>
    </xf>
    <xf numFmtId="0" fontId="31" fillId="3" borderId="0" xfId="1" applyFont="1" applyFill="1" applyBorder="1" applyAlignment="1">
      <alignment horizontal="left" vertical="top" wrapText="1"/>
    </xf>
    <xf numFmtId="0" fontId="0" fillId="0" borderId="5" xfId="0"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44" fillId="3" borderId="0" xfId="3" applyFont="1" applyFill="1" applyAlignment="1" applyProtection="1">
      <alignment horizontal="center"/>
    </xf>
    <xf numFmtId="0" fontId="45" fillId="4" borderId="11" xfId="0" applyFont="1" applyFill="1" applyBorder="1" applyAlignment="1">
      <alignment horizontal="left" vertical="center" wrapText="1"/>
    </xf>
    <xf numFmtId="0" fontId="45" fillId="4" borderId="12" xfId="0" applyFont="1" applyFill="1" applyBorder="1" applyAlignment="1">
      <alignment horizontal="left" vertical="center" wrapText="1"/>
    </xf>
    <xf numFmtId="0" fontId="45" fillId="4" borderId="13" xfId="0" applyFont="1" applyFill="1" applyBorder="1" applyAlignment="1">
      <alignment horizontal="left" vertical="center" wrapText="1"/>
    </xf>
    <xf numFmtId="0" fontId="13" fillId="3" borderId="5" xfId="1" applyFont="1" applyFill="1" applyBorder="1" applyAlignment="1">
      <alignment horizontal="left" vertical="center" wrapText="1"/>
    </xf>
    <xf numFmtId="0" fontId="33" fillId="3" borderId="6" xfId="1" applyFont="1" applyFill="1" applyBorder="1" applyAlignment="1">
      <alignment horizontal="left" vertical="center" wrapText="1"/>
    </xf>
    <xf numFmtId="0" fontId="33" fillId="3" borderId="7" xfId="1" applyFont="1" applyFill="1" applyBorder="1" applyAlignment="1">
      <alignment horizontal="left" vertical="center" wrapText="1"/>
    </xf>
    <xf numFmtId="0" fontId="16" fillId="3" borderId="0" xfId="1" applyFont="1" applyFill="1" applyBorder="1" applyAlignment="1">
      <alignment horizontal="left" vertical="top" wrapText="1"/>
    </xf>
    <xf numFmtId="0" fontId="0" fillId="3" borderId="0" xfId="1" applyFont="1" applyFill="1" applyBorder="1" applyAlignment="1">
      <alignment horizontal="left" vertical="center" wrapText="1"/>
    </xf>
    <xf numFmtId="0" fontId="15" fillId="3" borderId="0" xfId="1" applyFont="1" applyFill="1" applyBorder="1" applyAlignment="1">
      <alignment horizontal="left" vertical="center" wrapText="1"/>
    </xf>
    <xf numFmtId="0" fontId="14" fillId="3" borderId="0" xfId="1" applyFont="1" applyFill="1" applyBorder="1" applyAlignment="1">
      <alignment horizontal="left" vertical="center" wrapText="1"/>
    </xf>
    <xf numFmtId="0" fontId="47" fillId="3" borderId="0" xfId="1" applyFont="1" applyFill="1" applyBorder="1" applyAlignment="1">
      <alignment horizontal="left" vertical="center"/>
    </xf>
    <xf numFmtId="0" fontId="36" fillId="3" borderId="0" xfId="1" applyFont="1" applyFill="1" applyBorder="1" applyAlignment="1">
      <alignment horizontal="left" vertical="top" wrapText="1"/>
    </xf>
    <xf numFmtId="0" fontId="0" fillId="3" borderId="0" xfId="1" applyFont="1" applyFill="1" applyBorder="1" applyAlignment="1">
      <alignment horizontal="left" vertical="top" wrapText="1"/>
    </xf>
    <xf numFmtId="0" fontId="15" fillId="3" borderId="0" xfId="1" applyFont="1" applyFill="1" applyBorder="1" applyAlignment="1">
      <alignment horizontal="left" vertical="top" wrapText="1"/>
    </xf>
    <xf numFmtId="0" fontId="21" fillId="3" borderId="0" xfId="0" applyFont="1" applyFill="1" applyAlignment="1">
      <alignment horizontal="left" vertical="center" wrapText="1"/>
    </xf>
    <xf numFmtId="0" fontId="0" fillId="0" borderId="0" xfId="1" applyFont="1" applyFill="1" applyBorder="1" applyAlignment="1">
      <alignment horizontal="left" vertical="center" wrapText="1"/>
    </xf>
    <xf numFmtId="0" fontId="15" fillId="0" borderId="0" xfId="1" applyFont="1" applyFill="1" applyBorder="1" applyAlignment="1">
      <alignment horizontal="left" vertical="center" wrapText="1"/>
    </xf>
    <xf numFmtId="0" fontId="45" fillId="4" borderId="11" xfId="0" applyFont="1" applyFill="1" applyBorder="1" applyAlignment="1">
      <alignment horizontal="center" vertical="center" wrapText="1"/>
    </xf>
    <xf numFmtId="0" fontId="45" fillId="4" borderId="12" xfId="0" applyFont="1" applyFill="1" applyBorder="1" applyAlignment="1">
      <alignment horizontal="center" vertical="center" wrapText="1"/>
    </xf>
    <xf numFmtId="0" fontId="45" fillId="4" borderId="13"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6" fillId="3" borderId="0" xfId="1" applyFont="1" applyFill="1" applyBorder="1" applyAlignment="1">
      <alignment horizontal="left"/>
    </xf>
    <xf numFmtId="0" fontId="21" fillId="3" borderId="8" xfId="0" applyFont="1" applyFill="1" applyBorder="1" applyAlignment="1">
      <alignment horizontal="left" vertical="center" wrapText="1"/>
    </xf>
    <xf numFmtId="0" fontId="21" fillId="3" borderId="0" xfId="0" applyFont="1" applyFill="1" applyBorder="1" applyAlignment="1">
      <alignment horizontal="left" vertical="center" wrapText="1"/>
    </xf>
    <xf numFmtId="0" fontId="49" fillId="4" borderId="11" xfId="3" applyFont="1" applyFill="1" applyBorder="1" applyAlignment="1" applyProtection="1">
      <alignment horizontal="left" vertical="center" wrapText="1"/>
    </xf>
    <xf numFmtId="0" fontId="45" fillId="4" borderId="11" xfId="1" applyFont="1" applyFill="1" applyBorder="1" applyAlignment="1">
      <alignment horizontal="left" vertical="center"/>
    </xf>
    <xf numFmtId="0" fontId="45" fillId="4" borderId="12" xfId="1" applyFont="1" applyFill="1" applyBorder="1" applyAlignment="1">
      <alignment horizontal="left" vertical="center"/>
    </xf>
    <xf numFmtId="0" fontId="45" fillId="4" borderId="13" xfId="1" applyFont="1" applyFill="1" applyBorder="1" applyAlignment="1">
      <alignment horizontal="left" vertical="center"/>
    </xf>
    <xf numFmtId="0" fontId="50"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7" fillId="3" borderId="0" xfId="1" applyFont="1" applyFill="1" applyBorder="1" applyAlignment="1">
      <alignment horizontal="left" vertical="top"/>
    </xf>
    <xf numFmtId="0" fontId="0" fillId="0" borderId="0" xfId="0" applyAlignment="1">
      <alignment horizontal="left"/>
    </xf>
    <xf numFmtId="0" fontId="48" fillId="3" borderId="0" xfId="1" applyFont="1" applyFill="1" applyBorder="1" applyAlignment="1">
      <alignment horizontal="center" vertical="center"/>
    </xf>
    <xf numFmtId="0" fontId="45" fillId="3" borderId="0" xfId="0" applyFont="1" applyFill="1" applyBorder="1" applyAlignment="1">
      <alignment horizontal="center" vertical="center" wrapText="1"/>
    </xf>
  </cellXfs>
  <cellStyles count="4">
    <cellStyle name="20 % - Akzent1" xfId="1" builtinId="30"/>
    <cellStyle name="Euro" xfId="2"/>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125</xdr:row>
      <xdr:rowOff>45720</xdr:rowOff>
    </xdr:from>
    <xdr:to>
      <xdr:col>3</xdr:col>
      <xdr:colOff>2876193</xdr:colOff>
      <xdr:row>128</xdr:row>
      <xdr:rowOff>259173</xdr:rowOff>
    </xdr:to>
    <xdr:sp macro="" textlink="">
      <xdr:nvSpPr>
        <xdr:cNvPr id="2" name="Textfeld 1"/>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4"/>
  <sheetViews>
    <sheetView showGridLines="0" view="pageLayout" zoomScaleNormal="100" workbookViewId="0">
      <selection activeCell="C31" sqref="C31"/>
    </sheetView>
  </sheetViews>
  <sheetFormatPr baseColWidth="10" defaultRowHeight="15" x14ac:dyDescent="0.25"/>
  <sheetData>
    <row r="1" spans="1:7" x14ac:dyDescent="0.25">
      <c r="A1" s="52"/>
      <c r="B1" s="52"/>
      <c r="C1" s="52"/>
      <c r="D1" s="52"/>
      <c r="E1" s="52"/>
      <c r="F1" s="52"/>
      <c r="G1" s="52"/>
    </row>
    <row r="2" spans="1:7" ht="21" x14ac:dyDescent="0.35">
      <c r="A2" s="108" t="s">
        <v>32</v>
      </c>
      <c r="B2" s="108"/>
      <c r="C2" s="108"/>
      <c r="D2" s="108"/>
      <c r="E2" s="108"/>
      <c r="F2" s="108"/>
      <c r="G2" s="108"/>
    </row>
    <row r="3" spans="1:7" ht="21" x14ac:dyDescent="0.35">
      <c r="A3" s="108" t="s">
        <v>53</v>
      </c>
      <c r="B3" s="108"/>
      <c r="C3" s="108"/>
      <c r="D3" s="108"/>
      <c r="E3" s="108"/>
      <c r="F3" s="108"/>
      <c r="G3" s="108"/>
    </row>
    <row r="4" spans="1:7" ht="21" x14ac:dyDescent="0.35">
      <c r="A4" s="108" t="s">
        <v>31</v>
      </c>
      <c r="B4" s="108"/>
      <c r="C4" s="108"/>
      <c r="D4" s="108"/>
      <c r="E4" s="108"/>
      <c r="F4" s="108"/>
      <c r="G4" s="108"/>
    </row>
    <row r="5" spans="1:7" x14ac:dyDescent="0.25">
      <c r="A5" s="52"/>
      <c r="B5" s="52"/>
      <c r="C5" s="52"/>
      <c r="D5" s="52"/>
      <c r="E5" s="52"/>
      <c r="F5" s="52"/>
      <c r="G5" s="52"/>
    </row>
    <row r="6" spans="1:7" s="56" customFormat="1" x14ac:dyDescent="0.25">
      <c r="A6" s="104"/>
      <c r="B6" s="104"/>
      <c r="C6" s="104"/>
      <c r="D6" s="104"/>
      <c r="E6" s="104"/>
      <c r="F6" s="104"/>
      <c r="G6" s="104"/>
    </row>
    <row r="7" spans="1:7" s="56" customFormat="1" ht="15.75" x14ac:dyDescent="0.25">
      <c r="A7" s="58" t="s">
        <v>35</v>
      </c>
      <c r="B7" s="55"/>
      <c r="C7" s="55"/>
      <c r="D7" s="55"/>
      <c r="E7" s="55"/>
      <c r="F7" s="55"/>
      <c r="G7" s="55"/>
    </row>
    <row r="8" spans="1:7" s="56" customFormat="1" ht="15.75" x14ac:dyDescent="0.25">
      <c r="A8" s="58"/>
      <c r="B8" s="55"/>
      <c r="C8" s="55"/>
      <c r="D8" s="55"/>
      <c r="E8" s="55"/>
      <c r="F8" s="55"/>
      <c r="G8" s="55"/>
    </row>
    <row r="9" spans="1:7" s="82" customFormat="1" ht="15.75" x14ac:dyDescent="0.25">
      <c r="A9" s="105" t="s">
        <v>33</v>
      </c>
      <c r="B9" s="106"/>
      <c r="C9" s="106"/>
      <c r="D9" s="106"/>
      <c r="E9" s="106"/>
      <c r="F9" s="106"/>
      <c r="G9" s="106"/>
    </row>
    <row r="10" spans="1:7" s="82" customFormat="1" ht="66.599999999999994" customHeight="1" x14ac:dyDescent="0.25">
      <c r="A10" s="105" t="s">
        <v>37</v>
      </c>
      <c r="B10" s="106"/>
      <c r="C10" s="106"/>
      <c r="D10" s="106"/>
      <c r="E10" s="106"/>
      <c r="F10" s="106"/>
      <c r="G10" s="106"/>
    </row>
    <row r="11" spans="1:7" s="56" customFormat="1" x14ac:dyDescent="0.25">
      <c r="A11" s="107"/>
      <c r="B11" s="107"/>
      <c r="C11" s="107"/>
      <c r="D11" s="107"/>
      <c r="E11" s="107"/>
      <c r="F11" s="107"/>
      <c r="G11" s="107"/>
    </row>
    <row r="12" spans="1:7" x14ac:dyDescent="0.25">
      <c r="A12" s="52"/>
      <c r="B12" s="52"/>
      <c r="C12" s="52"/>
      <c r="D12" s="52"/>
      <c r="E12" s="52"/>
      <c r="F12" s="52"/>
      <c r="G12" s="52"/>
    </row>
    <row r="13" spans="1:7" x14ac:dyDescent="0.25">
      <c r="A13" s="52"/>
      <c r="B13" s="52"/>
      <c r="C13" s="52"/>
      <c r="D13" s="52"/>
      <c r="E13" s="52"/>
      <c r="F13" s="52"/>
      <c r="G13" s="52"/>
    </row>
    <row r="14" spans="1:7" x14ac:dyDescent="0.25">
      <c r="A14" s="52"/>
      <c r="B14" s="52"/>
      <c r="C14" s="52"/>
      <c r="D14" s="52"/>
      <c r="E14" s="52"/>
      <c r="F14" s="52"/>
      <c r="G14" s="52"/>
    </row>
    <row r="15" spans="1:7" x14ac:dyDescent="0.25">
      <c r="A15" s="52"/>
      <c r="B15" s="52"/>
      <c r="C15" s="52"/>
      <c r="D15" s="52"/>
      <c r="E15" s="52"/>
      <c r="F15" s="52"/>
      <c r="G15" s="52"/>
    </row>
    <row r="16" spans="1:7" x14ac:dyDescent="0.25">
      <c r="A16" s="52"/>
      <c r="B16" s="52"/>
      <c r="C16" s="52"/>
      <c r="D16" s="52"/>
      <c r="E16" s="52"/>
      <c r="F16" s="52"/>
      <c r="G16" s="52"/>
    </row>
    <row r="17" spans="1:7" x14ac:dyDescent="0.25">
      <c r="A17" s="52"/>
      <c r="B17" s="52"/>
      <c r="C17" s="52"/>
      <c r="D17" s="52"/>
      <c r="E17" s="52"/>
      <c r="F17" s="52"/>
      <c r="G17" s="52"/>
    </row>
    <row r="18" spans="1:7" x14ac:dyDescent="0.25">
      <c r="A18" s="52"/>
      <c r="B18" s="52"/>
      <c r="C18" s="52"/>
      <c r="D18" s="52"/>
      <c r="E18" s="52"/>
      <c r="F18" s="52"/>
      <c r="G18" s="52"/>
    </row>
    <row r="19" spans="1:7" x14ac:dyDescent="0.25">
      <c r="A19" s="52"/>
      <c r="B19" s="52"/>
      <c r="C19" s="52"/>
      <c r="D19" s="52"/>
      <c r="E19" s="52"/>
      <c r="F19" s="52"/>
      <c r="G19" s="52"/>
    </row>
    <row r="20" spans="1:7" x14ac:dyDescent="0.25">
      <c r="A20" s="52"/>
      <c r="B20" s="52"/>
      <c r="C20" s="52"/>
      <c r="D20" s="52"/>
      <c r="E20" s="52"/>
      <c r="F20" s="52"/>
      <c r="G20" s="52"/>
    </row>
    <row r="21" spans="1:7" x14ac:dyDescent="0.25">
      <c r="A21" s="52"/>
      <c r="B21" s="52"/>
      <c r="C21" s="52"/>
      <c r="D21" s="52"/>
      <c r="E21" s="52"/>
      <c r="F21" s="52"/>
      <c r="G21" s="52"/>
    </row>
    <row r="22" spans="1:7" x14ac:dyDescent="0.25">
      <c r="A22" s="52"/>
      <c r="B22" s="52"/>
      <c r="C22" s="52"/>
      <c r="D22" s="52"/>
      <c r="E22" s="52"/>
      <c r="F22" s="52"/>
      <c r="G22" s="52"/>
    </row>
    <row r="23" spans="1:7" x14ac:dyDescent="0.25">
      <c r="A23" s="52"/>
      <c r="B23" s="52"/>
      <c r="C23" s="52"/>
      <c r="D23" s="52"/>
      <c r="E23" s="52"/>
      <c r="F23" s="52"/>
      <c r="G23" s="52"/>
    </row>
    <row r="24" spans="1:7" x14ac:dyDescent="0.25">
      <c r="A24" s="52"/>
      <c r="B24" s="52"/>
      <c r="C24" s="52"/>
      <c r="D24" s="52"/>
      <c r="E24" s="52"/>
      <c r="F24" s="52"/>
      <c r="G24" s="52"/>
    </row>
    <row r="25" spans="1:7" x14ac:dyDescent="0.25">
      <c r="A25" s="52"/>
      <c r="B25" s="52"/>
      <c r="C25" s="52"/>
      <c r="D25" s="52"/>
      <c r="E25" s="52"/>
      <c r="F25" s="52"/>
      <c r="G25" s="52"/>
    </row>
    <row r="26" spans="1:7" x14ac:dyDescent="0.25">
      <c r="A26" s="52"/>
      <c r="B26" s="52"/>
      <c r="C26" s="52"/>
      <c r="D26" s="52"/>
      <c r="E26" s="52"/>
      <c r="F26" s="52"/>
      <c r="G26" s="52"/>
    </row>
    <row r="27" spans="1:7" x14ac:dyDescent="0.25">
      <c r="A27" s="52"/>
      <c r="B27" s="52"/>
      <c r="C27" s="52"/>
      <c r="D27" s="52"/>
      <c r="E27" s="52"/>
      <c r="F27" s="52"/>
      <c r="G27" s="52"/>
    </row>
    <row r="28" spans="1:7" x14ac:dyDescent="0.25">
      <c r="A28" s="52"/>
      <c r="B28" s="52"/>
      <c r="C28" s="52"/>
      <c r="D28" s="52"/>
      <c r="E28" s="52"/>
      <c r="F28" s="52"/>
      <c r="G28" s="52"/>
    </row>
    <row r="29" spans="1:7" x14ac:dyDescent="0.25">
      <c r="A29" s="52"/>
      <c r="B29" s="52"/>
      <c r="C29" s="52"/>
      <c r="D29" s="52"/>
      <c r="E29" s="52"/>
      <c r="F29" s="52"/>
      <c r="G29" s="52"/>
    </row>
    <row r="30" spans="1:7" x14ac:dyDescent="0.25">
      <c r="A30" s="52"/>
      <c r="B30" s="52"/>
      <c r="C30" s="52"/>
      <c r="D30" s="52"/>
      <c r="E30" s="52"/>
      <c r="F30" s="52"/>
      <c r="G30" s="52"/>
    </row>
    <row r="31" spans="1:7" x14ac:dyDescent="0.25">
      <c r="A31" s="52"/>
      <c r="B31" s="52"/>
      <c r="C31" s="52"/>
      <c r="D31" s="52"/>
      <c r="E31" s="52"/>
      <c r="F31" s="52"/>
      <c r="G31" s="52"/>
    </row>
    <row r="32" spans="1:7" x14ac:dyDescent="0.25">
      <c r="A32" s="52"/>
      <c r="B32" s="52"/>
      <c r="C32" s="52"/>
      <c r="D32" s="52"/>
      <c r="E32" s="52"/>
      <c r="F32" s="52"/>
      <c r="G32" s="52"/>
    </row>
    <row r="33" spans="1:7" x14ac:dyDescent="0.25">
      <c r="A33" s="52"/>
      <c r="B33" s="52"/>
      <c r="C33" s="52"/>
      <c r="D33" s="52"/>
      <c r="E33" s="52"/>
      <c r="F33" s="52"/>
      <c r="G33" s="52"/>
    </row>
    <row r="34" spans="1:7" x14ac:dyDescent="0.25">
      <c r="A34" s="52"/>
      <c r="B34" s="52"/>
      <c r="C34" s="52"/>
      <c r="D34" s="52"/>
      <c r="E34" s="52"/>
      <c r="F34" s="52"/>
      <c r="G34" s="52"/>
    </row>
    <row r="35" spans="1:7" x14ac:dyDescent="0.25">
      <c r="A35" s="52"/>
      <c r="B35" s="52"/>
      <c r="C35" s="52"/>
      <c r="D35" s="52"/>
      <c r="E35" s="52"/>
      <c r="F35" s="52"/>
      <c r="G35" s="52"/>
    </row>
    <row r="36" spans="1:7" x14ac:dyDescent="0.25">
      <c r="A36" s="52"/>
      <c r="B36" s="52"/>
      <c r="C36" s="52"/>
      <c r="D36" s="52"/>
      <c r="E36" s="52"/>
      <c r="F36" s="52"/>
      <c r="G36" s="52"/>
    </row>
    <row r="37" spans="1:7" x14ac:dyDescent="0.25">
      <c r="A37" s="52"/>
      <c r="B37" s="52"/>
      <c r="C37" s="52"/>
      <c r="D37" s="52"/>
      <c r="E37" s="52"/>
      <c r="F37" s="52"/>
      <c r="G37" s="52"/>
    </row>
    <row r="38" spans="1:7" x14ac:dyDescent="0.25">
      <c r="A38" s="52"/>
      <c r="B38" s="52"/>
      <c r="C38" s="52"/>
      <c r="D38" s="52"/>
      <c r="E38" s="52"/>
      <c r="F38" s="52"/>
      <c r="G38" s="52"/>
    </row>
    <row r="39" spans="1:7" x14ac:dyDescent="0.25">
      <c r="A39" s="52"/>
      <c r="B39" s="52"/>
      <c r="C39" s="52"/>
      <c r="D39" s="52"/>
      <c r="E39" s="52"/>
      <c r="F39" s="52"/>
      <c r="G39" s="52"/>
    </row>
    <row r="40" spans="1:7" x14ac:dyDescent="0.25">
      <c r="A40" s="52"/>
      <c r="B40" s="52"/>
      <c r="C40" s="52"/>
      <c r="D40" s="52"/>
      <c r="E40" s="52"/>
      <c r="F40" s="52"/>
      <c r="G40" s="52"/>
    </row>
    <row r="41" spans="1:7" x14ac:dyDescent="0.25">
      <c r="A41" s="52"/>
      <c r="B41" s="52"/>
      <c r="C41" s="52"/>
      <c r="D41" s="52"/>
      <c r="E41" s="52"/>
      <c r="F41" s="52"/>
      <c r="G41" s="52"/>
    </row>
    <row r="42" spans="1:7" x14ac:dyDescent="0.25">
      <c r="A42" s="52"/>
      <c r="B42" s="52"/>
      <c r="C42" s="52"/>
      <c r="D42" s="52"/>
      <c r="E42" s="52"/>
      <c r="F42" s="52"/>
      <c r="G42" s="52"/>
    </row>
    <row r="43" spans="1:7" x14ac:dyDescent="0.25">
      <c r="A43" s="52"/>
      <c r="B43" s="52"/>
      <c r="C43" s="52"/>
      <c r="D43" s="52"/>
      <c r="E43" s="52"/>
      <c r="F43" s="52"/>
      <c r="G43" s="52"/>
    </row>
    <row r="44" spans="1:7" x14ac:dyDescent="0.25">
      <c r="A44" s="52"/>
      <c r="B44" s="52"/>
      <c r="C44" s="52"/>
      <c r="D44" s="52"/>
      <c r="E44" s="52"/>
      <c r="F44" s="52"/>
      <c r="G44" s="52"/>
    </row>
  </sheetData>
  <sheetProtection password="C567"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 right="0.7" top="0.78740157499999996" bottom="0.78740157499999996" header="0.3" footer="0.3"/>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A17" sqref="A17:G17"/>
    </sheetView>
  </sheetViews>
  <sheetFormatPr baseColWidth="10" defaultRowHeight="15" x14ac:dyDescent="0.25"/>
  <sheetData>
    <row r="1" spans="1:7" x14ac:dyDescent="0.25">
      <c r="A1" s="74"/>
      <c r="B1" s="74"/>
      <c r="C1" s="74"/>
      <c r="D1" s="74"/>
      <c r="E1" s="51"/>
      <c r="F1" s="51"/>
      <c r="G1" s="51"/>
    </row>
    <row r="2" spans="1:7" x14ac:dyDescent="0.25">
      <c r="A2" s="74"/>
      <c r="B2" s="74"/>
      <c r="C2" s="74"/>
      <c r="D2" s="74"/>
      <c r="E2" s="52"/>
      <c r="F2" s="52"/>
      <c r="G2" s="52"/>
    </row>
    <row r="3" spans="1:7" x14ac:dyDescent="0.25">
      <c r="A3" s="51"/>
      <c r="B3" s="51"/>
      <c r="C3" s="51"/>
      <c r="D3" s="51"/>
      <c r="E3" s="52"/>
      <c r="F3" s="52"/>
      <c r="G3" s="52"/>
    </row>
    <row r="4" spans="1:7" x14ac:dyDescent="0.25">
      <c r="A4" s="52"/>
      <c r="B4" s="52"/>
      <c r="C4" s="52"/>
      <c r="D4" s="52"/>
      <c r="E4" s="52"/>
      <c r="F4" s="52"/>
      <c r="G4" s="52"/>
    </row>
    <row r="5" spans="1:7" x14ac:dyDescent="0.25">
      <c r="A5" s="52"/>
      <c r="B5" s="52"/>
      <c r="C5" s="52"/>
      <c r="D5" s="52"/>
      <c r="E5" s="52"/>
      <c r="F5" s="52"/>
      <c r="G5" s="52"/>
    </row>
    <row r="6" spans="1:7" x14ac:dyDescent="0.25">
      <c r="A6" s="52"/>
      <c r="B6" s="52"/>
      <c r="C6" s="52"/>
      <c r="D6" s="52"/>
      <c r="E6" s="52"/>
      <c r="F6" s="52"/>
      <c r="G6" s="52"/>
    </row>
    <row r="7" spans="1:7" x14ac:dyDescent="0.25">
      <c r="A7" s="52"/>
      <c r="B7" s="52"/>
      <c r="C7" s="52"/>
      <c r="D7" s="52"/>
      <c r="E7" s="52"/>
      <c r="F7" s="52"/>
      <c r="G7" s="52"/>
    </row>
    <row r="8" spans="1:7" x14ac:dyDescent="0.25">
      <c r="A8" s="53"/>
      <c r="B8" s="53"/>
      <c r="C8" s="53"/>
      <c r="D8" s="53"/>
      <c r="E8" s="53"/>
      <c r="F8" s="53"/>
      <c r="G8" s="53"/>
    </row>
    <row r="9" spans="1:7" s="56" customFormat="1" x14ac:dyDescent="0.25">
      <c r="A9" s="55"/>
      <c r="B9" s="55"/>
      <c r="C9" s="55"/>
      <c r="D9" s="55"/>
      <c r="E9" s="55"/>
      <c r="F9" s="55"/>
      <c r="G9" s="55"/>
    </row>
    <row r="10" spans="1:7" s="54" customFormat="1" ht="10.15" customHeight="1" x14ac:dyDescent="0.2">
      <c r="A10" s="110" t="s">
        <v>78</v>
      </c>
      <c r="B10" s="110"/>
      <c r="C10" s="110"/>
      <c r="D10" s="110"/>
      <c r="E10" s="110"/>
      <c r="F10" s="110"/>
      <c r="G10" s="110"/>
    </row>
    <row r="11" spans="1:7" s="54" customFormat="1" ht="10.15" customHeight="1" x14ac:dyDescent="0.2">
      <c r="A11" s="110" t="s">
        <v>47</v>
      </c>
      <c r="B11" s="110"/>
      <c r="C11" s="110"/>
      <c r="D11" s="110"/>
      <c r="E11" s="110"/>
      <c r="F11" s="110"/>
      <c r="G11" s="110"/>
    </row>
    <row r="12" spans="1:7" s="56" customFormat="1" x14ac:dyDescent="0.25">
      <c r="A12" s="55"/>
      <c r="B12" s="55"/>
      <c r="C12" s="55"/>
      <c r="D12" s="55"/>
      <c r="E12" s="55"/>
      <c r="F12" s="55"/>
      <c r="G12" s="55"/>
    </row>
    <row r="13" spans="1:7" s="56" customFormat="1" x14ac:dyDescent="0.25">
      <c r="A13" s="55"/>
      <c r="B13" s="55"/>
      <c r="C13" s="55"/>
      <c r="D13" s="55"/>
      <c r="E13" s="55"/>
      <c r="F13" s="55"/>
      <c r="G13" s="55"/>
    </row>
    <row r="14" spans="1:7" s="56" customFormat="1" x14ac:dyDescent="0.25">
      <c r="A14" s="55"/>
      <c r="B14" s="55"/>
      <c r="C14" s="55"/>
      <c r="D14" s="55"/>
      <c r="E14" s="55"/>
      <c r="F14" s="55"/>
      <c r="G14" s="55"/>
    </row>
    <row r="15" spans="1:7" s="56" customFormat="1" ht="21" x14ac:dyDescent="0.35">
      <c r="A15" s="108" t="s">
        <v>32</v>
      </c>
      <c r="B15" s="108"/>
      <c r="C15" s="108"/>
      <c r="D15" s="108"/>
      <c r="E15" s="108"/>
      <c r="F15" s="108"/>
      <c r="G15" s="108"/>
    </row>
    <row r="16" spans="1:7" s="56" customFormat="1" ht="21" x14ac:dyDescent="0.35">
      <c r="A16" s="108" t="s">
        <v>53</v>
      </c>
      <c r="B16" s="108"/>
      <c r="C16" s="108"/>
      <c r="D16" s="108"/>
      <c r="E16" s="108"/>
      <c r="F16" s="108"/>
      <c r="G16" s="108"/>
    </row>
    <row r="17" spans="1:7" s="56" customFormat="1" ht="21" x14ac:dyDescent="0.35">
      <c r="A17" s="108" t="s">
        <v>31</v>
      </c>
      <c r="B17" s="108"/>
      <c r="C17" s="108"/>
      <c r="D17" s="108"/>
      <c r="E17" s="108"/>
      <c r="F17" s="108"/>
      <c r="G17" s="108"/>
    </row>
    <row r="18" spans="1:7" s="56" customFormat="1" x14ac:dyDescent="0.25">
      <c r="A18" s="55"/>
      <c r="B18" s="55"/>
      <c r="C18" s="55"/>
      <c r="D18" s="55"/>
      <c r="E18" s="55"/>
      <c r="F18" s="55"/>
      <c r="G18" s="55"/>
    </row>
    <row r="19" spans="1:7" s="80" customFormat="1" ht="81" customHeight="1" x14ac:dyDescent="0.25">
      <c r="A19" s="109" t="s">
        <v>83</v>
      </c>
      <c r="B19" s="109"/>
      <c r="C19" s="109"/>
      <c r="D19" s="109"/>
      <c r="E19" s="109"/>
      <c r="F19" s="109"/>
      <c r="G19" s="109"/>
    </row>
    <row r="20" spans="1:7" s="80" customFormat="1" ht="21" customHeight="1" x14ac:dyDescent="0.25">
      <c r="A20" s="81"/>
      <c r="B20" s="81"/>
      <c r="C20" s="81"/>
      <c r="D20" s="97"/>
      <c r="E20" s="81"/>
      <c r="F20" s="81"/>
      <c r="G20" s="81"/>
    </row>
    <row r="21" spans="1:7" s="80" customFormat="1" ht="65.45" customHeight="1" x14ac:dyDescent="0.25">
      <c r="A21" s="111" t="s">
        <v>79</v>
      </c>
      <c r="B21" s="111"/>
      <c r="C21" s="111"/>
      <c r="D21" s="111"/>
      <c r="E21" s="111"/>
      <c r="F21" s="111"/>
      <c r="G21" s="111"/>
    </row>
    <row r="22" spans="1:7" s="80" customFormat="1" ht="66.599999999999994" customHeight="1" x14ac:dyDescent="0.25">
      <c r="A22" s="111"/>
      <c r="B22" s="111"/>
      <c r="C22" s="111"/>
      <c r="D22" s="111"/>
      <c r="E22" s="111"/>
      <c r="F22" s="111"/>
      <c r="G22" s="111"/>
    </row>
    <row r="23" spans="1:7" s="56" customFormat="1" ht="14.45" customHeight="1" x14ac:dyDescent="0.25">
      <c r="A23" s="73"/>
      <c r="B23" s="73"/>
      <c r="C23" s="73"/>
      <c r="D23" s="73"/>
      <c r="E23" s="73"/>
      <c r="F23" s="73"/>
      <c r="G23" s="73"/>
    </row>
    <row r="24" spans="1:7" s="57" customFormat="1" ht="20.45" customHeight="1" x14ac:dyDescent="0.25">
      <c r="A24" s="112" t="s">
        <v>36</v>
      </c>
      <c r="B24" s="113"/>
      <c r="C24" s="113"/>
      <c r="D24" s="113"/>
      <c r="E24" s="113"/>
      <c r="F24" s="113"/>
      <c r="G24" s="114"/>
    </row>
    <row r="25" spans="1:7" s="56" customFormat="1" x14ac:dyDescent="0.25">
      <c r="A25" s="104"/>
      <c r="B25" s="104"/>
      <c r="C25" s="104"/>
      <c r="D25" s="104"/>
      <c r="E25" s="104"/>
      <c r="F25" s="104"/>
      <c r="G25" s="104"/>
    </row>
    <row r="26" spans="1:7" s="56" customFormat="1" x14ac:dyDescent="0.25">
      <c r="A26" s="55"/>
      <c r="B26" s="55"/>
      <c r="C26" s="55"/>
      <c r="D26" s="55"/>
      <c r="E26" s="55"/>
      <c r="F26" s="55"/>
      <c r="G26" s="55"/>
    </row>
    <row r="27" spans="1:7" s="56" customFormat="1" x14ac:dyDescent="0.25">
      <c r="A27" s="104"/>
      <c r="B27" s="104"/>
      <c r="C27" s="104"/>
      <c r="D27" s="104"/>
      <c r="E27" s="104"/>
      <c r="F27" s="104"/>
      <c r="G27" s="104"/>
    </row>
    <row r="28" spans="1:7" s="56" customFormat="1" x14ac:dyDescent="0.25">
      <c r="A28" s="104"/>
      <c r="B28" s="104"/>
      <c r="C28" s="104"/>
      <c r="D28" s="104"/>
      <c r="E28" s="104"/>
      <c r="F28" s="104"/>
      <c r="G28" s="104"/>
    </row>
    <row r="29" spans="1:7" s="56" customFormat="1" x14ac:dyDescent="0.25">
      <c r="A29" s="75"/>
      <c r="B29" s="55"/>
      <c r="C29" s="55"/>
      <c r="D29" s="55"/>
      <c r="E29" s="55"/>
      <c r="F29" s="55"/>
      <c r="G29" s="55"/>
    </row>
    <row r="30" spans="1:7" s="76" customFormat="1" x14ac:dyDescent="0.25">
      <c r="A30" s="115"/>
      <c r="B30" s="115"/>
      <c r="C30" s="115"/>
      <c r="D30" s="115"/>
      <c r="E30" s="115"/>
      <c r="F30" s="115"/>
      <c r="G30" s="115"/>
    </row>
    <row r="31" spans="1:7" s="56" customFormat="1" x14ac:dyDescent="0.25">
      <c r="A31" s="75"/>
      <c r="B31" s="55"/>
      <c r="C31" s="55"/>
      <c r="D31" s="55"/>
      <c r="E31" s="55"/>
      <c r="F31" s="55"/>
      <c r="G31" s="55"/>
    </row>
    <row r="32" spans="1:7" s="56" customFormat="1" x14ac:dyDescent="0.25">
      <c r="A32" s="107"/>
      <c r="B32" s="107"/>
      <c r="C32" s="107"/>
      <c r="D32" s="107"/>
      <c r="E32" s="107"/>
      <c r="F32" s="107"/>
      <c r="G32" s="107"/>
    </row>
    <row r="33" spans="1:7" s="56" customFormat="1" x14ac:dyDescent="0.25">
      <c r="A33" s="55"/>
      <c r="B33" s="55"/>
      <c r="C33" s="55"/>
      <c r="D33" s="55"/>
      <c r="E33" s="55"/>
      <c r="F33" s="55"/>
      <c r="G33" s="55"/>
    </row>
    <row r="34" spans="1:7" s="56" customFormat="1" x14ac:dyDescent="0.25">
      <c r="A34" s="55"/>
      <c r="B34" s="55"/>
      <c r="C34" s="55"/>
      <c r="D34" s="55"/>
      <c r="E34" s="55"/>
      <c r="F34" s="55"/>
      <c r="G34" s="55"/>
    </row>
    <row r="35" spans="1:7" x14ac:dyDescent="0.25">
      <c r="A35" s="52"/>
      <c r="B35" s="52"/>
      <c r="C35" s="52"/>
      <c r="D35" s="52"/>
      <c r="E35" s="52"/>
      <c r="F35" s="52"/>
      <c r="G35" s="52"/>
    </row>
    <row r="36" spans="1:7" x14ac:dyDescent="0.25">
      <c r="A36" s="52"/>
      <c r="B36" s="52"/>
      <c r="C36" s="52"/>
      <c r="D36" s="52"/>
      <c r="E36" s="52"/>
      <c r="F36" s="52"/>
      <c r="G36" s="52"/>
    </row>
    <row r="37" spans="1:7" x14ac:dyDescent="0.25">
      <c r="A37" s="52"/>
      <c r="B37" s="52"/>
      <c r="C37" s="52"/>
      <c r="D37" s="52"/>
      <c r="E37" s="52"/>
      <c r="F37" s="52"/>
      <c r="G37" s="52"/>
    </row>
    <row r="38" spans="1:7" x14ac:dyDescent="0.25">
      <c r="A38" s="52"/>
      <c r="B38" s="52"/>
      <c r="C38" s="52"/>
      <c r="D38" s="52"/>
      <c r="E38" s="52"/>
      <c r="F38" s="52"/>
      <c r="G38" s="52"/>
    </row>
    <row r="39" spans="1:7" x14ac:dyDescent="0.25">
      <c r="A39" s="52"/>
      <c r="B39" s="52"/>
      <c r="C39" s="52"/>
      <c r="D39" s="52"/>
      <c r="E39" s="52"/>
      <c r="F39" s="52"/>
      <c r="G39" s="52"/>
    </row>
    <row r="40" spans="1:7" x14ac:dyDescent="0.25">
      <c r="A40" s="52"/>
      <c r="B40" s="52"/>
      <c r="C40" s="52"/>
      <c r="D40" s="52"/>
      <c r="E40" s="52"/>
      <c r="F40" s="52"/>
      <c r="G40" s="52"/>
    </row>
    <row r="41" spans="1:7" x14ac:dyDescent="0.25">
      <c r="A41" s="52"/>
      <c r="B41" s="52"/>
      <c r="C41" s="52"/>
      <c r="D41" s="52"/>
      <c r="E41" s="52"/>
      <c r="F41" s="52"/>
      <c r="G41" s="52"/>
    </row>
    <row r="42" spans="1:7" x14ac:dyDescent="0.25">
      <c r="A42" s="52"/>
      <c r="B42" s="52"/>
      <c r="C42" s="52"/>
      <c r="D42" s="52"/>
      <c r="E42" s="52"/>
      <c r="F42" s="52"/>
      <c r="G42" s="52"/>
    </row>
    <row r="43" spans="1:7" x14ac:dyDescent="0.25">
      <c r="A43" s="52"/>
      <c r="B43" s="52"/>
      <c r="C43" s="52"/>
      <c r="D43" s="52"/>
      <c r="E43" s="52"/>
      <c r="F43" s="52"/>
      <c r="G43" s="52"/>
    </row>
    <row r="44" spans="1:7" x14ac:dyDescent="0.25">
      <c r="A44" s="52"/>
      <c r="B44" s="52"/>
      <c r="C44" s="52"/>
      <c r="D44" s="52"/>
      <c r="E44" s="52"/>
      <c r="F44" s="52"/>
      <c r="G44" s="52"/>
    </row>
    <row r="45" spans="1:7" x14ac:dyDescent="0.25">
      <c r="A45" s="52"/>
      <c r="B45" s="52"/>
      <c r="C45" s="52"/>
      <c r="D45" s="52"/>
      <c r="E45" s="52"/>
      <c r="F45" s="52"/>
      <c r="G45" s="52"/>
    </row>
    <row r="46" spans="1:7" x14ac:dyDescent="0.25">
      <c r="A46" s="52"/>
      <c r="B46" s="52"/>
      <c r="C46" s="52"/>
      <c r="D46" s="52"/>
      <c r="E46" s="52"/>
      <c r="F46" s="52"/>
      <c r="G46" s="52"/>
    </row>
  </sheetData>
  <sheetProtection password="C567"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9055118110236221" right="0.70866141732283472" top="1.1811023622047245" bottom="0.78740157480314965" header="0.39370078740157483" footer="0.31496062992125984"/>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0"/>
  <sheetViews>
    <sheetView tabSelected="1" view="pageLayout" zoomScaleNormal="90" zoomScaleSheetLayoutView="90" workbookViewId="0">
      <selection activeCell="G15" sqref="G15"/>
    </sheetView>
  </sheetViews>
  <sheetFormatPr baseColWidth="10" defaultColWidth="11.42578125" defaultRowHeight="15" x14ac:dyDescent="0.25"/>
  <cols>
    <col min="1" max="1" width="2.140625" style="7" customWidth="1"/>
    <col min="2" max="2" width="2.28515625" style="66" customWidth="1"/>
    <col min="3" max="3" width="2.140625" style="66" customWidth="1"/>
    <col min="4" max="4" width="58.28515625" style="41" customWidth="1"/>
    <col min="5" max="5" width="4.7109375" style="41" customWidth="1"/>
    <col min="6" max="6" width="12.42578125" style="40" customWidth="1"/>
    <col min="7" max="7" width="17" style="42" customWidth="1"/>
    <col min="8" max="34" width="11.42578125" style="7"/>
    <col min="35" max="35" width="4" style="7" customWidth="1"/>
    <col min="36" max="36" width="3.28515625" style="7" customWidth="1"/>
    <col min="37" max="37" width="3.5703125" style="7" customWidth="1"/>
    <col min="38" max="38" width="26.7109375" style="7" customWidth="1"/>
    <col min="39" max="16384" width="11.42578125" style="7"/>
  </cols>
  <sheetData>
    <row r="1" spans="1:7" s="2" customFormat="1" ht="19.899999999999999" customHeight="1" x14ac:dyDescent="0.25">
      <c r="A1" s="1"/>
      <c r="B1" s="67"/>
      <c r="C1" s="150" t="s">
        <v>54</v>
      </c>
      <c r="D1" s="150"/>
      <c r="E1" s="150"/>
      <c r="F1" s="150"/>
      <c r="G1" s="103"/>
    </row>
    <row r="2" spans="1:7" s="2" customFormat="1" ht="18" customHeight="1" x14ac:dyDescent="0.25">
      <c r="A2" s="1"/>
      <c r="B2" s="67"/>
      <c r="C2" s="3"/>
      <c r="D2" s="1"/>
      <c r="E2" s="3"/>
      <c r="F2" s="8"/>
      <c r="G2" s="8"/>
    </row>
    <row r="3" spans="1:7" ht="18" customHeight="1" x14ac:dyDescent="0.25">
      <c r="A3" s="4"/>
      <c r="B3" s="61"/>
      <c r="C3" s="61"/>
      <c r="D3" s="6"/>
      <c r="E3" s="6"/>
      <c r="F3" s="71" t="s">
        <v>0</v>
      </c>
      <c r="G3" s="96"/>
    </row>
    <row r="4" spans="1:7" ht="14.45" customHeight="1" x14ac:dyDescent="0.25">
      <c r="A4" s="4"/>
      <c r="B4" s="61"/>
      <c r="C4" s="62"/>
      <c r="D4" s="6"/>
      <c r="E4" s="6"/>
      <c r="F4" s="8"/>
      <c r="G4" s="8"/>
    </row>
    <row r="5" spans="1:7" ht="111.6" customHeight="1" x14ac:dyDescent="0.25">
      <c r="A5" s="4"/>
      <c r="B5" s="4"/>
      <c r="C5" s="151" t="s">
        <v>55</v>
      </c>
      <c r="D5" s="151"/>
      <c r="E5" s="151"/>
      <c r="F5" s="151"/>
      <c r="G5" s="8"/>
    </row>
    <row r="6" spans="1:7" ht="22.9" customHeight="1" x14ac:dyDescent="0.25">
      <c r="A6" s="4"/>
      <c r="B6" s="4"/>
      <c r="C6" s="4"/>
      <c r="D6" s="133"/>
      <c r="E6" s="134"/>
      <c r="F6" s="135"/>
      <c r="G6" s="8"/>
    </row>
    <row r="7" spans="1:7" x14ac:dyDescent="0.25">
      <c r="A7" s="4"/>
      <c r="B7" s="4"/>
      <c r="C7" s="4"/>
      <c r="D7" s="136" t="s">
        <v>1</v>
      </c>
      <c r="E7" s="136"/>
      <c r="F7" s="136"/>
      <c r="G7" s="8"/>
    </row>
    <row r="8" spans="1:7" ht="13.15" customHeight="1" x14ac:dyDescent="0.25">
      <c r="A8" s="4"/>
      <c r="B8" s="4"/>
      <c r="C8" s="4"/>
      <c r="D8" s="136"/>
      <c r="E8" s="136"/>
      <c r="F8" s="136"/>
      <c r="G8" s="8"/>
    </row>
    <row r="9" spans="1:7" ht="22.9" customHeight="1" x14ac:dyDescent="0.25">
      <c r="A9" s="4"/>
      <c r="B9" s="4"/>
      <c r="C9" s="4"/>
      <c r="D9" s="133"/>
      <c r="E9" s="134"/>
      <c r="F9" s="135"/>
      <c r="G9" s="8"/>
    </row>
    <row r="10" spans="1:7" x14ac:dyDescent="0.25">
      <c r="A10" s="4"/>
      <c r="B10" s="4"/>
      <c r="C10" s="4"/>
      <c r="D10" s="136" t="s">
        <v>2</v>
      </c>
      <c r="E10" s="136"/>
      <c r="F10" s="136"/>
      <c r="G10" s="8"/>
    </row>
    <row r="11" spans="1:7" x14ac:dyDescent="0.25">
      <c r="A11" s="4"/>
      <c r="B11" s="4"/>
      <c r="C11" s="4"/>
      <c r="D11" s="47"/>
      <c r="E11" s="47"/>
      <c r="F11" s="47"/>
      <c r="G11" s="8"/>
    </row>
    <row r="12" spans="1:7" x14ac:dyDescent="0.25">
      <c r="A12" s="4"/>
      <c r="B12" s="61"/>
      <c r="C12" s="61"/>
      <c r="D12" s="6"/>
      <c r="E12" s="6"/>
      <c r="F12" s="5"/>
      <c r="G12" s="8"/>
    </row>
    <row r="13" spans="1:7" s="11" customFormat="1" ht="19.899999999999999" customHeight="1" x14ac:dyDescent="0.25">
      <c r="A13" s="99" t="s">
        <v>3</v>
      </c>
      <c r="B13" s="19"/>
      <c r="C13" s="98" t="s">
        <v>4</v>
      </c>
      <c r="D13" s="9"/>
      <c r="E13" s="10"/>
      <c r="F13" s="10"/>
      <c r="G13" s="8"/>
    </row>
    <row r="14" spans="1:7" s="14" customFormat="1" ht="25.15" customHeight="1" x14ac:dyDescent="0.25">
      <c r="A14" s="12"/>
      <c r="B14" s="68"/>
      <c r="D14" s="139" t="s">
        <v>56</v>
      </c>
      <c r="E14" s="139"/>
      <c r="F14" s="13"/>
      <c r="G14" s="15"/>
    </row>
    <row r="15" spans="1:7" s="2" customFormat="1" ht="21.6" customHeight="1" x14ac:dyDescent="0.25">
      <c r="A15" s="1"/>
      <c r="B15" s="59"/>
      <c r="C15" s="59"/>
      <c r="D15" s="17"/>
      <c r="E15" s="17"/>
      <c r="F15" s="16"/>
      <c r="G15" s="95"/>
    </row>
    <row r="16" spans="1:7" ht="18" customHeight="1" x14ac:dyDescent="0.25">
      <c r="A16" s="4"/>
      <c r="B16" s="61"/>
      <c r="C16" s="61"/>
      <c r="D16" s="6"/>
      <c r="E16" s="6"/>
      <c r="F16" s="5"/>
      <c r="G16" s="8"/>
    </row>
    <row r="17" spans="1:8" s="11" customFormat="1" ht="19.899999999999999" customHeight="1" x14ac:dyDescent="0.25">
      <c r="A17" s="99" t="s">
        <v>5</v>
      </c>
      <c r="B17" s="19"/>
      <c r="C17" s="98" t="s">
        <v>6</v>
      </c>
      <c r="D17" s="9"/>
      <c r="E17" s="10"/>
      <c r="F17" s="10"/>
      <c r="G17" s="8"/>
    </row>
    <row r="18" spans="1:8" s="11" customFormat="1" ht="13.9" customHeight="1" x14ac:dyDescent="0.25">
      <c r="A18" s="19"/>
      <c r="B18" s="19"/>
      <c r="C18" s="18"/>
      <c r="D18" s="9"/>
      <c r="E18" s="18"/>
      <c r="F18" s="18"/>
      <c r="G18" s="8"/>
    </row>
    <row r="19" spans="1:8" s="83" customFormat="1" ht="28.5" customHeight="1" x14ac:dyDescent="0.25">
      <c r="A19" s="100" t="s">
        <v>5</v>
      </c>
      <c r="B19" s="100" t="s">
        <v>7</v>
      </c>
      <c r="C19" s="100" t="s">
        <v>8</v>
      </c>
      <c r="D19" s="122" t="s">
        <v>57</v>
      </c>
      <c r="E19" s="122"/>
      <c r="F19" s="122"/>
      <c r="G19" s="6"/>
    </row>
    <row r="20" spans="1:8" s="83" customFormat="1" ht="30" customHeight="1" x14ac:dyDescent="0.25">
      <c r="A20" s="84"/>
      <c r="B20" s="6"/>
      <c r="C20" s="6"/>
      <c r="D20" s="128" t="s">
        <v>58</v>
      </c>
      <c r="E20" s="129"/>
      <c r="F20" s="129"/>
      <c r="G20" s="6"/>
    </row>
    <row r="21" spans="1:8" s="83" customFormat="1" ht="15.75" customHeight="1" x14ac:dyDescent="0.25">
      <c r="A21" s="84"/>
      <c r="B21" s="6"/>
      <c r="C21" s="6"/>
      <c r="D21" s="129" t="s">
        <v>45</v>
      </c>
      <c r="E21" s="129"/>
      <c r="F21" s="129"/>
      <c r="G21" s="6"/>
    </row>
    <row r="22" spans="1:8" s="87" customFormat="1" ht="21.6" customHeight="1" x14ac:dyDescent="0.25">
      <c r="A22" s="85"/>
      <c r="B22" s="20"/>
      <c r="C22" s="20"/>
      <c r="D22" s="137" t="str">
        <f>IF(G34*95.24&gt;G22,"Bitte Erlöse bzw. Fälle prüfen!",IF(G34*95.24&lt;G22,"Bitte Erlöse bzw. Fälle prüfen!",""))</f>
        <v/>
      </c>
      <c r="E22" s="137"/>
      <c r="F22" s="138"/>
      <c r="G22" s="94"/>
    </row>
    <row r="23" spans="1:8" s="83" customFormat="1" ht="19.899999999999999" customHeight="1" x14ac:dyDescent="0.25">
      <c r="A23" s="84"/>
      <c r="B23" s="6"/>
      <c r="C23" s="6"/>
      <c r="D23" s="6"/>
      <c r="E23" s="6"/>
      <c r="F23" s="6"/>
      <c r="G23" s="6"/>
    </row>
    <row r="24" spans="1:8" s="83" customFormat="1" ht="30" customHeight="1" x14ac:dyDescent="0.25">
      <c r="A24" s="100" t="s">
        <v>5</v>
      </c>
      <c r="B24" s="100" t="s">
        <v>7</v>
      </c>
      <c r="C24" s="100" t="s">
        <v>9</v>
      </c>
      <c r="D24" s="122" t="s">
        <v>42</v>
      </c>
      <c r="E24" s="122"/>
      <c r="F24" s="122"/>
      <c r="G24" s="6"/>
    </row>
    <row r="25" spans="1:8" s="83" customFormat="1" ht="30" customHeight="1" x14ac:dyDescent="0.25">
      <c r="A25" s="84"/>
      <c r="B25" s="6"/>
      <c r="C25" s="6"/>
      <c r="D25" s="129" t="s">
        <v>44</v>
      </c>
      <c r="E25" s="129"/>
      <c r="F25" s="129"/>
      <c r="G25" s="6"/>
    </row>
    <row r="26" spans="1:8" s="87" customFormat="1" ht="21.6" customHeight="1" x14ac:dyDescent="0.25">
      <c r="A26" s="85"/>
      <c r="B26" s="20"/>
      <c r="C26" s="20"/>
      <c r="D26" s="20"/>
      <c r="E26" s="20"/>
      <c r="F26" s="86"/>
      <c r="G26" s="93"/>
    </row>
    <row r="27" spans="1:8" s="83" customFormat="1" ht="19.899999999999999" customHeight="1" x14ac:dyDescent="0.25">
      <c r="A27" s="84"/>
      <c r="B27" s="6"/>
      <c r="C27" s="6"/>
      <c r="D27" s="6"/>
      <c r="E27" s="6"/>
      <c r="F27" s="6"/>
      <c r="G27" s="88"/>
    </row>
    <row r="28" spans="1:8" s="83" customFormat="1" ht="48.6" customHeight="1" x14ac:dyDescent="0.25">
      <c r="A28" s="100" t="s">
        <v>5</v>
      </c>
      <c r="B28" s="100" t="s">
        <v>7</v>
      </c>
      <c r="C28" s="100" t="s">
        <v>10</v>
      </c>
      <c r="D28" s="122" t="s">
        <v>59</v>
      </c>
      <c r="E28" s="122"/>
      <c r="F28" s="122"/>
      <c r="G28" s="6"/>
    </row>
    <row r="29" spans="1:8" s="87" customFormat="1" ht="21.6" customHeight="1" x14ac:dyDescent="0.25">
      <c r="A29" s="85"/>
      <c r="B29" s="20"/>
      <c r="C29" s="20"/>
      <c r="D29" s="20"/>
      <c r="E29" s="20"/>
      <c r="F29" s="20"/>
      <c r="G29" s="25">
        <f>SUM(G22:G26)</f>
        <v>0</v>
      </c>
      <c r="H29" s="89"/>
    </row>
    <row r="30" spans="1:8" s="83" customFormat="1" ht="10.15" customHeight="1" x14ac:dyDescent="0.25">
      <c r="A30" s="84"/>
      <c r="B30" s="6"/>
      <c r="C30" s="6"/>
      <c r="D30" s="6"/>
      <c r="E30" s="6"/>
      <c r="F30" s="6"/>
      <c r="G30" s="88"/>
    </row>
    <row r="31" spans="1:8" s="83" customFormat="1" ht="23.45" customHeight="1" x14ac:dyDescent="0.25">
      <c r="A31" s="84"/>
      <c r="B31" s="6"/>
      <c r="C31" s="6"/>
      <c r="D31" s="6"/>
      <c r="E31" s="6"/>
      <c r="F31" s="6"/>
      <c r="G31" s="88"/>
    </row>
    <row r="32" spans="1:8" s="83" customFormat="1" ht="30" customHeight="1" x14ac:dyDescent="0.25">
      <c r="A32" s="100" t="s">
        <v>5</v>
      </c>
      <c r="B32" s="100" t="s">
        <v>11</v>
      </c>
      <c r="C32" s="100" t="s">
        <v>8</v>
      </c>
      <c r="D32" s="122" t="s">
        <v>60</v>
      </c>
      <c r="E32" s="122"/>
      <c r="F32" s="122"/>
      <c r="G32" s="6"/>
    </row>
    <row r="33" spans="1:9" s="83" customFormat="1" ht="61.5" customHeight="1" x14ac:dyDescent="0.25">
      <c r="A33" s="84"/>
      <c r="B33" s="6"/>
      <c r="C33" s="6"/>
      <c r="D33" s="128" t="s">
        <v>61</v>
      </c>
      <c r="E33" s="122"/>
      <c r="F33" s="122"/>
      <c r="G33" s="78"/>
      <c r="H33" s="78"/>
      <c r="I33" s="78"/>
    </row>
    <row r="34" spans="1:9" s="87" customFormat="1" ht="21.6" customHeight="1" x14ac:dyDescent="0.25">
      <c r="A34" s="85"/>
      <c r="B34" s="20"/>
      <c r="C34" s="20"/>
      <c r="D34" s="137" t="str">
        <f>IF(G22/95.24&gt;G34,"Bitte Erlöse bzw. Fälle prüfen!",IF(G22/95.24&lt;G34,"Bitte Erlöse bzw. Fälle prüfen!",""))</f>
        <v/>
      </c>
      <c r="E34" s="137"/>
      <c r="F34" s="138"/>
      <c r="G34" s="92"/>
    </row>
    <row r="35" spans="1:9" s="83" customFormat="1" x14ac:dyDescent="0.25">
      <c r="A35" s="84"/>
      <c r="B35" s="6"/>
      <c r="C35" s="6"/>
      <c r="D35" s="6"/>
      <c r="E35" s="6"/>
      <c r="F35" s="6"/>
      <c r="G35" s="8"/>
    </row>
    <row r="36" spans="1:9" s="83" customFormat="1" ht="44.45" customHeight="1" x14ac:dyDescent="0.25">
      <c r="A36" s="100" t="s">
        <v>5</v>
      </c>
      <c r="B36" s="100" t="s">
        <v>11</v>
      </c>
      <c r="C36" s="100" t="s">
        <v>9</v>
      </c>
      <c r="D36" s="122" t="s">
        <v>62</v>
      </c>
      <c r="E36" s="122"/>
      <c r="F36" s="122"/>
      <c r="G36" s="6"/>
    </row>
    <row r="37" spans="1:9" s="2" customFormat="1" ht="21.6" customHeight="1" x14ac:dyDescent="0.25">
      <c r="A37" s="1"/>
      <c r="B37" s="59"/>
      <c r="C37" s="59"/>
      <c r="D37" s="20"/>
      <c r="F37" s="60"/>
      <c r="G37" s="92"/>
    </row>
    <row r="38" spans="1:9" x14ac:dyDescent="0.25">
      <c r="A38" s="4"/>
      <c r="B38" s="61"/>
      <c r="C38" s="61"/>
      <c r="D38" s="6"/>
      <c r="E38" s="6"/>
      <c r="F38" s="2"/>
      <c r="G38" s="8"/>
    </row>
    <row r="39" spans="1:9" ht="46.5" customHeight="1" x14ac:dyDescent="0.25">
      <c r="A39" s="99" t="s">
        <v>5</v>
      </c>
      <c r="B39" s="99" t="s">
        <v>12</v>
      </c>
      <c r="C39" s="61"/>
      <c r="D39" s="122" t="s">
        <v>63</v>
      </c>
      <c r="E39" s="122"/>
      <c r="F39" s="122"/>
      <c r="G39" s="8"/>
    </row>
    <row r="40" spans="1:9" s="2" customFormat="1" ht="21.6" customHeight="1" x14ac:dyDescent="0.25">
      <c r="A40" s="1"/>
      <c r="B40" s="59"/>
      <c r="C40" s="59"/>
      <c r="D40" s="20"/>
      <c r="E40" s="20"/>
      <c r="F40" s="16"/>
      <c r="G40" s="92"/>
    </row>
    <row r="41" spans="1:9" x14ac:dyDescent="0.25">
      <c r="A41" s="4"/>
      <c r="B41" s="61"/>
      <c r="C41" s="61"/>
      <c r="D41" s="6"/>
      <c r="E41" s="6"/>
      <c r="F41" s="5"/>
      <c r="G41" s="8"/>
    </row>
    <row r="42" spans="1:9" ht="30" customHeight="1" x14ac:dyDescent="0.25">
      <c r="A42" s="99" t="s">
        <v>5</v>
      </c>
      <c r="B42" s="99" t="s">
        <v>13</v>
      </c>
      <c r="C42" s="61"/>
      <c r="D42" s="128" t="s">
        <v>64</v>
      </c>
      <c r="E42" s="129"/>
      <c r="F42" s="46"/>
      <c r="G42" s="8"/>
    </row>
    <row r="43" spans="1:9" s="2" customFormat="1" ht="21.6" customHeight="1" x14ac:dyDescent="0.25">
      <c r="A43" s="1"/>
      <c r="B43" s="59"/>
      <c r="C43" s="59"/>
      <c r="D43" s="20"/>
      <c r="E43" s="20"/>
      <c r="F43" s="16"/>
      <c r="G43" s="91"/>
    </row>
    <row r="44" spans="1:9" x14ac:dyDescent="0.25">
      <c r="A44" s="4"/>
      <c r="B44" s="61"/>
      <c r="C44" s="61"/>
      <c r="D44" s="6"/>
      <c r="E44" s="6"/>
      <c r="F44" s="5"/>
      <c r="G44" s="8"/>
    </row>
    <row r="45" spans="1:9" ht="50.45" customHeight="1" x14ac:dyDescent="0.25">
      <c r="A45" s="99" t="s">
        <v>5</v>
      </c>
      <c r="B45" s="99" t="s">
        <v>14</v>
      </c>
      <c r="C45" s="61"/>
      <c r="D45" s="129" t="s">
        <v>43</v>
      </c>
      <c r="E45" s="129"/>
      <c r="F45" s="129"/>
      <c r="G45" s="8"/>
    </row>
    <row r="46" spans="1:9" x14ac:dyDescent="0.25">
      <c r="A46" s="4"/>
      <c r="B46" s="61"/>
      <c r="C46" s="61"/>
      <c r="D46" s="129"/>
      <c r="E46" s="129"/>
      <c r="F46" s="129"/>
      <c r="G46" s="8"/>
    </row>
    <row r="47" spans="1:9" s="26" customFormat="1" ht="21.6" customHeight="1" x14ac:dyDescent="0.25">
      <c r="A47" s="23"/>
      <c r="B47" s="24"/>
      <c r="C47" s="24"/>
      <c r="D47" s="44"/>
      <c r="E47" s="43" t="str">
        <f>IF(G47&gt;0,"Verbindlichkeit des Krankenhauses:", IF(G47&lt;0,"Forderung des Krankenhauses:",""))</f>
        <v/>
      </c>
      <c r="F47" s="48"/>
      <c r="G47" s="25">
        <f>SUM(G22+G43)</f>
        <v>0</v>
      </c>
      <c r="H47" s="22"/>
    </row>
    <row r="48" spans="1:9" x14ac:dyDescent="0.25">
      <c r="A48" s="4"/>
      <c r="B48" s="61"/>
      <c r="C48" s="61"/>
      <c r="D48" s="6"/>
      <c r="E48" s="6"/>
      <c r="F48" s="5"/>
      <c r="G48" s="21"/>
    </row>
    <row r="49" spans="1:7" ht="25.15" customHeight="1" x14ac:dyDescent="0.25">
      <c r="A49" s="4"/>
      <c r="B49" s="61"/>
      <c r="C49" s="61"/>
      <c r="D49" s="6"/>
      <c r="E49" s="6"/>
      <c r="F49" s="61"/>
      <c r="G49" s="21"/>
    </row>
    <row r="50" spans="1:7" ht="19.899999999999999" customHeight="1" x14ac:dyDescent="0.25">
      <c r="A50" s="146" t="s">
        <v>65</v>
      </c>
      <c r="B50" s="146"/>
      <c r="C50" s="146"/>
      <c r="D50" s="146"/>
      <c r="E50" s="146"/>
      <c r="F50" s="146"/>
      <c r="G50" s="8"/>
    </row>
    <row r="51" spans="1:7" ht="15.75" x14ac:dyDescent="0.25">
      <c r="A51" s="4"/>
      <c r="B51" s="61"/>
      <c r="C51" s="61"/>
      <c r="D51" s="27"/>
      <c r="E51" s="27"/>
      <c r="F51" s="6"/>
      <c r="G51" s="8"/>
    </row>
    <row r="52" spans="1:7" ht="31.9" customHeight="1" x14ac:dyDescent="0.25">
      <c r="A52" s="122" t="s">
        <v>15</v>
      </c>
      <c r="B52" s="122"/>
      <c r="C52" s="122"/>
      <c r="D52" s="122"/>
      <c r="E52" s="122"/>
      <c r="F52" s="122"/>
      <c r="G52" s="8"/>
    </row>
    <row r="53" spans="1:7" ht="14.45" customHeight="1" x14ac:dyDescent="0.25">
      <c r="A53" s="84"/>
      <c r="B53" s="78"/>
      <c r="C53" s="78"/>
      <c r="D53" s="78"/>
      <c r="E53" s="78"/>
      <c r="F53" s="78"/>
      <c r="G53" s="8"/>
    </row>
    <row r="54" spans="1:7" ht="45.75" customHeight="1" x14ac:dyDescent="0.25">
      <c r="A54" s="129" t="s">
        <v>34</v>
      </c>
      <c r="B54" s="129"/>
      <c r="C54" s="129"/>
      <c r="D54" s="129"/>
      <c r="E54" s="129"/>
      <c r="F54" s="129"/>
      <c r="G54" s="8"/>
    </row>
    <row r="55" spans="1:7" ht="16.149999999999999" customHeight="1" x14ac:dyDescent="0.25">
      <c r="A55" s="4"/>
      <c r="B55" s="70"/>
      <c r="C55" s="70"/>
      <c r="D55" s="70"/>
      <c r="E55" s="70"/>
      <c r="F55" s="70"/>
      <c r="G55" s="8"/>
    </row>
    <row r="56" spans="1:7" ht="21.6" customHeight="1" x14ac:dyDescent="0.25">
      <c r="A56" s="147" t="s">
        <v>51</v>
      </c>
      <c r="B56" s="148"/>
      <c r="C56" s="148"/>
      <c r="D56" s="148"/>
      <c r="E56" s="148"/>
      <c r="F56" s="148"/>
      <c r="G56" s="8"/>
    </row>
    <row r="57" spans="1:7" s="2" customFormat="1" ht="13.15" customHeight="1" x14ac:dyDescent="0.25">
      <c r="A57" s="79"/>
      <c r="B57" s="77"/>
      <c r="C57" s="77"/>
      <c r="D57" s="77"/>
      <c r="E57" s="77"/>
      <c r="F57" s="77"/>
      <c r="G57" s="71"/>
    </row>
    <row r="58" spans="1:7" s="2" customFormat="1" ht="149.44999999999999" customHeight="1" x14ac:dyDescent="0.25">
      <c r="A58" s="79"/>
      <c r="B58" s="77"/>
      <c r="C58" s="77"/>
      <c r="D58" s="119" t="s">
        <v>66</v>
      </c>
      <c r="E58" s="120"/>
      <c r="F58" s="121"/>
      <c r="G58" s="71"/>
    </row>
    <row r="59" spans="1:7" s="2" customFormat="1" ht="19.149999999999999" customHeight="1" x14ac:dyDescent="0.25">
      <c r="A59" s="79"/>
      <c r="B59" s="77"/>
      <c r="C59" s="77"/>
      <c r="D59" s="90"/>
      <c r="E59" s="77"/>
      <c r="F59" s="77"/>
      <c r="G59" s="71"/>
    </row>
    <row r="60" spans="1:7" s="4" customFormat="1" ht="61.5" customHeight="1" x14ac:dyDescent="0.25">
      <c r="A60" s="99" t="s">
        <v>5</v>
      </c>
      <c r="B60" s="99" t="s">
        <v>16</v>
      </c>
      <c r="C60" s="61"/>
      <c r="D60" s="128" t="s">
        <v>67</v>
      </c>
      <c r="E60" s="129"/>
      <c r="F60" s="129"/>
      <c r="G60" s="8"/>
    </row>
    <row r="61" spans="1:7" s="4" customFormat="1" ht="31.5" customHeight="1" x14ac:dyDescent="0.25">
      <c r="B61" s="61"/>
      <c r="C61" s="61"/>
      <c r="D61" s="122" t="s">
        <v>52</v>
      </c>
      <c r="E61" s="122"/>
      <c r="F61" s="122"/>
      <c r="G61" s="8"/>
    </row>
    <row r="62" spans="1:7" s="2" customFormat="1" ht="21.6" customHeight="1" x14ac:dyDescent="0.25">
      <c r="A62" s="1"/>
      <c r="B62" s="59"/>
      <c r="C62" s="59"/>
      <c r="D62" s="20"/>
      <c r="E62" s="20"/>
      <c r="F62" s="16"/>
      <c r="G62" s="92"/>
    </row>
    <row r="63" spans="1:7" x14ac:dyDescent="0.25">
      <c r="A63" s="4"/>
      <c r="B63" s="61"/>
      <c r="C63" s="61"/>
      <c r="D63" s="6"/>
      <c r="E63" s="6"/>
      <c r="F63" s="5"/>
      <c r="G63" s="8"/>
    </row>
    <row r="64" spans="1:7" ht="60.75" customHeight="1" x14ac:dyDescent="0.25">
      <c r="A64" s="99" t="s">
        <v>5</v>
      </c>
      <c r="B64" s="99" t="s">
        <v>17</v>
      </c>
      <c r="C64" s="61"/>
      <c r="D64" s="128" t="s">
        <v>68</v>
      </c>
      <c r="E64" s="129"/>
      <c r="F64" s="129"/>
      <c r="G64" s="8"/>
    </row>
    <row r="65" spans="1:8" x14ac:dyDescent="0.25">
      <c r="A65" s="4"/>
      <c r="B65" s="61"/>
      <c r="C65" s="61"/>
      <c r="D65" s="6"/>
      <c r="E65" s="6"/>
      <c r="F65" s="5"/>
      <c r="G65" s="8"/>
    </row>
    <row r="66" spans="1:8" s="2" customFormat="1" ht="21.6" customHeight="1" x14ac:dyDescent="0.25">
      <c r="A66" s="1"/>
      <c r="B66" s="59"/>
      <c r="C66" s="59"/>
      <c r="D66" s="44"/>
      <c r="E66" s="43" t="str">
        <f>IF(G66&lt;0,"Forderung des Krankenhauses für 2015:","")</f>
        <v/>
      </c>
      <c r="F66" s="16"/>
      <c r="G66" s="25">
        <f>SUM(G62)*80.98</f>
        <v>0</v>
      </c>
      <c r="H66" s="22"/>
    </row>
    <row r="67" spans="1:8" ht="19.899999999999999" customHeight="1" x14ac:dyDescent="0.25">
      <c r="A67" s="4"/>
      <c r="B67" s="61"/>
      <c r="C67" s="61"/>
      <c r="D67" s="6"/>
      <c r="E67" s="6"/>
      <c r="F67" s="5"/>
      <c r="G67" s="8"/>
    </row>
    <row r="68" spans="1:8" s="26" customFormat="1" ht="30" customHeight="1" x14ac:dyDescent="0.25">
      <c r="A68" s="125" t="s">
        <v>50</v>
      </c>
      <c r="B68" s="126"/>
      <c r="C68" s="126"/>
      <c r="D68" s="126"/>
      <c r="E68" s="126"/>
      <c r="F68" s="126"/>
      <c r="G68" s="48"/>
    </row>
    <row r="69" spans="1:8" ht="61.5" customHeight="1" x14ac:dyDescent="0.25">
      <c r="A69" s="99" t="s">
        <v>5</v>
      </c>
      <c r="B69" s="99" t="s">
        <v>18</v>
      </c>
      <c r="C69" s="61"/>
      <c r="D69" s="128" t="s">
        <v>69</v>
      </c>
      <c r="E69" s="149"/>
      <c r="F69" s="149"/>
      <c r="G69" s="8"/>
    </row>
    <row r="70" spans="1:8" ht="30.75" customHeight="1" x14ac:dyDescent="0.25">
      <c r="A70" s="4"/>
      <c r="B70" s="61"/>
      <c r="C70" s="61"/>
      <c r="D70" s="122" t="s">
        <v>70</v>
      </c>
      <c r="E70" s="122"/>
      <c r="F70" s="122"/>
      <c r="G70" s="8"/>
    </row>
    <row r="71" spans="1:8" s="2" customFormat="1" ht="21.6" customHeight="1" x14ac:dyDescent="0.25">
      <c r="A71" s="1"/>
      <c r="B71" s="59"/>
      <c r="C71" s="59"/>
      <c r="D71" s="20"/>
      <c r="E71" s="20"/>
      <c r="F71" s="16"/>
      <c r="G71" s="92"/>
    </row>
    <row r="72" spans="1:8" x14ac:dyDescent="0.25">
      <c r="A72" s="4"/>
      <c r="B72" s="61"/>
      <c r="C72" s="61"/>
      <c r="D72" s="6"/>
      <c r="E72" s="6"/>
      <c r="F72" s="5"/>
      <c r="G72" s="8"/>
    </row>
    <row r="73" spans="1:8" ht="60" customHeight="1" x14ac:dyDescent="0.25">
      <c r="A73" s="99" t="s">
        <v>5</v>
      </c>
      <c r="B73" s="99" t="s">
        <v>19</v>
      </c>
      <c r="C73" s="61"/>
      <c r="D73" s="128" t="s">
        <v>71</v>
      </c>
      <c r="E73" s="129"/>
      <c r="F73" s="129"/>
      <c r="G73" s="8"/>
    </row>
    <row r="74" spans="1:8" x14ac:dyDescent="0.25">
      <c r="A74" s="4"/>
      <c r="B74" s="61"/>
      <c r="C74" s="61"/>
      <c r="D74" s="6"/>
      <c r="E74" s="6"/>
      <c r="F74" s="5"/>
      <c r="G74" s="8"/>
    </row>
    <row r="75" spans="1:8" s="2" customFormat="1" ht="21.6" customHeight="1" x14ac:dyDescent="0.25">
      <c r="A75" s="1"/>
      <c r="B75" s="59"/>
      <c r="C75" s="59"/>
      <c r="D75" s="44"/>
      <c r="E75" s="43" t="str">
        <f>IF(G75&lt;0,"Forderung des Krankenhauses für 2016:","")</f>
        <v/>
      </c>
      <c r="F75" s="16"/>
      <c r="G75" s="25">
        <f>SUM(G71)*82.3</f>
        <v>0</v>
      </c>
      <c r="H75" s="22"/>
    </row>
    <row r="76" spans="1:8" s="2" customFormat="1" ht="21.6" customHeight="1" x14ac:dyDescent="0.25">
      <c r="A76" s="1"/>
      <c r="B76" s="59"/>
      <c r="C76" s="59"/>
      <c r="D76" s="48"/>
      <c r="E76" s="48"/>
      <c r="F76" s="59"/>
      <c r="G76" s="72"/>
      <c r="H76" s="22"/>
    </row>
    <row r="77" spans="1:8" s="26" customFormat="1" ht="30" customHeight="1" x14ac:dyDescent="0.25">
      <c r="A77" s="125" t="s">
        <v>49</v>
      </c>
      <c r="B77" s="126"/>
      <c r="C77" s="126"/>
      <c r="D77" s="126"/>
      <c r="E77" s="126"/>
      <c r="F77" s="126"/>
      <c r="G77" s="48"/>
    </row>
    <row r="78" spans="1:8" ht="61.5" customHeight="1" x14ac:dyDescent="0.25">
      <c r="A78" s="99" t="s">
        <v>5</v>
      </c>
      <c r="B78" s="99" t="s">
        <v>20</v>
      </c>
      <c r="C78" s="61"/>
      <c r="D78" s="128" t="s">
        <v>81</v>
      </c>
      <c r="E78" s="129"/>
      <c r="F78" s="129"/>
      <c r="G78" s="8"/>
    </row>
    <row r="79" spans="1:8" ht="30" customHeight="1" x14ac:dyDescent="0.25">
      <c r="A79" s="4"/>
      <c r="B79" s="61"/>
      <c r="C79" s="61"/>
      <c r="D79" s="122" t="s">
        <v>72</v>
      </c>
      <c r="E79" s="122"/>
      <c r="F79" s="122"/>
      <c r="G79" s="8"/>
    </row>
    <row r="80" spans="1:8" s="2" customFormat="1" ht="21.6" customHeight="1" x14ac:dyDescent="0.25">
      <c r="A80" s="1"/>
      <c r="B80" s="59"/>
      <c r="C80" s="59"/>
      <c r="D80" s="20"/>
      <c r="E80" s="20"/>
      <c r="F80" s="20"/>
      <c r="G80" s="92"/>
    </row>
    <row r="81" spans="1:8" x14ac:dyDescent="0.25">
      <c r="A81" s="4"/>
      <c r="B81" s="61"/>
      <c r="C81" s="61"/>
      <c r="D81" s="6"/>
      <c r="E81" s="6"/>
      <c r="F81" s="5"/>
      <c r="G81" s="8"/>
    </row>
    <row r="82" spans="1:8" ht="60.75" customHeight="1" x14ac:dyDescent="0.25">
      <c r="A82" s="99" t="s">
        <v>5</v>
      </c>
      <c r="B82" s="99" t="s">
        <v>21</v>
      </c>
      <c r="C82" s="61"/>
      <c r="D82" s="128" t="s">
        <v>73</v>
      </c>
      <c r="E82" s="129"/>
      <c r="F82" s="129"/>
      <c r="G82" s="8"/>
    </row>
    <row r="83" spans="1:8" x14ac:dyDescent="0.25">
      <c r="A83" s="4"/>
      <c r="B83" s="61"/>
      <c r="C83" s="61"/>
      <c r="D83" s="6"/>
      <c r="E83" s="6"/>
      <c r="F83" s="5"/>
      <c r="G83" s="8"/>
    </row>
    <row r="84" spans="1:8" s="2" customFormat="1" ht="21.6" customHeight="1" x14ac:dyDescent="0.25">
      <c r="A84" s="1"/>
      <c r="B84" s="59"/>
      <c r="C84" s="59"/>
      <c r="D84" s="44"/>
      <c r="E84" s="43" t="str">
        <f>IF(G84&lt;0,"Forderung des Krankenhauses für 2017:","")</f>
        <v/>
      </c>
      <c r="F84" s="16"/>
      <c r="G84" s="25">
        <f>SUM(G80)*84.14</f>
        <v>0</v>
      </c>
      <c r="H84" s="22"/>
    </row>
    <row r="85" spans="1:8" x14ac:dyDescent="0.25">
      <c r="A85" s="4"/>
      <c r="B85" s="28"/>
      <c r="C85" s="61"/>
      <c r="D85" s="4"/>
      <c r="E85" s="28"/>
      <c r="F85" s="5"/>
      <c r="G85" s="8"/>
    </row>
    <row r="86" spans="1:8" s="26" customFormat="1" ht="30" customHeight="1" x14ac:dyDescent="0.25">
      <c r="A86" s="125" t="s">
        <v>74</v>
      </c>
      <c r="B86" s="126"/>
      <c r="C86" s="126"/>
      <c r="D86" s="126"/>
      <c r="E86" s="126"/>
      <c r="F86" s="126"/>
      <c r="G86" s="48"/>
    </row>
    <row r="87" spans="1:8" ht="60" customHeight="1" x14ac:dyDescent="0.25">
      <c r="A87" s="99" t="s">
        <v>5</v>
      </c>
      <c r="B87" s="99" t="s">
        <v>40</v>
      </c>
      <c r="C87" s="61"/>
      <c r="D87" s="128" t="s">
        <v>75</v>
      </c>
      <c r="E87" s="129"/>
      <c r="F87" s="129"/>
      <c r="G87" s="8"/>
    </row>
    <row r="88" spans="1:8" s="2" customFormat="1" ht="21.6" customHeight="1" x14ac:dyDescent="0.25">
      <c r="A88" s="1"/>
      <c r="B88" s="59"/>
      <c r="C88" s="59"/>
      <c r="D88" s="20"/>
      <c r="E88" s="20"/>
      <c r="F88" s="59"/>
      <c r="G88" s="92"/>
    </row>
    <row r="89" spans="1:8" x14ac:dyDescent="0.25">
      <c r="A89" s="4"/>
      <c r="B89" s="61"/>
      <c r="C89" s="61"/>
      <c r="D89" s="6"/>
      <c r="E89" s="6"/>
      <c r="F89" s="61"/>
      <c r="G89" s="8"/>
    </row>
    <row r="90" spans="1:8" ht="61.5" customHeight="1" x14ac:dyDescent="0.25">
      <c r="A90" s="99" t="s">
        <v>5</v>
      </c>
      <c r="B90" s="99" t="s">
        <v>41</v>
      </c>
      <c r="C90" s="61"/>
      <c r="D90" s="128" t="s">
        <v>76</v>
      </c>
      <c r="E90" s="129"/>
      <c r="F90" s="129"/>
      <c r="G90" s="8"/>
    </row>
    <row r="91" spans="1:8" x14ac:dyDescent="0.25">
      <c r="A91" s="4"/>
      <c r="B91" s="61"/>
      <c r="C91" s="61"/>
      <c r="D91" s="6"/>
      <c r="E91" s="6"/>
      <c r="F91" s="61"/>
      <c r="G91" s="8"/>
    </row>
    <row r="92" spans="1:8" s="2" customFormat="1" ht="21.6" customHeight="1" x14ac:dyDescent="0.25">
      <c r="A92" s="1"/>
      <c r="B92" s="59"/>
      <c r="C92" s="59"/>
      <c r="D92" s="44"/>
      <c r="E92" s="43" t="str">
        <f>IF(G92&lt;0,"Forderung des Krankenhauses für 2018:","")</f>
        <v/>
      </c>
      <c r="F92" s="59"/>
      <c r="G92" s="25">
        <f>SUM(G88)*87.86</f>
        <v>0</v>
      </c>
      <c r="H92" s="22"/>
    </row>
    <row r="93" spans="1:8" x14ac:dyDescent="0.25">
      <c r="A93" s="4"/>
      <c r="B93" s="61"/>
      <c r="C93" s="61"/>
      <c r="D93" s="6"/>
      <c r="E93" s="6"/>
      <c r="F93" s="61"/>
      <c r="G93" s="21"/>
    </row>
    <row r="94" spans="1:8" s="2" customFormat="1" ht="34.15" customHeight="1" x14ac:dyDescent="0.25">
      <c r="A94" s="130" t="s">
        <v>39</v>
      </c>
      <c r="B94" s="130"/>
      <c r="C94" s="130"/>
      <c r="D94" s="130"/>
      <c r="E94" s="130"/>
      <c r="F94" s="130"/>
      <c r="G94" s="71"/>
    </row>
    <row r="95" spans="1:8" x14ac:dyDescent="0.25">
      <c r="A95" s="4"/>
      <c r="B95" s="28"/>
      <c r="C95" s="61"/>
      <c r="D95" s="4"/>
      <c r="E95" s="28"/>
      <c r="F95" s="61"/>
      <c r="G95" s="8"/>
    </row>
    <row r="96" spans="1:8" x14ac:dyDescent="0.25">
      <c r="A96" s="4"/>
      <c r="B96" s="28"/>
      <c r="C96" s="61"/>
      <c r="D96" s="4"/>
      <c r="E96" s="28"/>
      <c r="F96" s="61"/>
      <c r="G96" s="8"/>
    </row>
    <row r="97" spans="1:7" s="11" customFormat="1" ht="19.899999999999999" customHeight="1" x14ac:dyDescent="0.25">
      <c r="A97" s="99" t="s">
        <v>22</v>
      </c>
      <c r="B97" s="99"/>
      <c r="C97" s="98" t="s">
        <v>30</v>
      </c>
      <c r="D97" s="9"/>
      <c r="E97" s="10"/>
      <c r="F97" s="10"/>
      <c r="G97" s="8"/>
    </row>
    <row r="98" spans="1:7" s="33" customFormat="1" x14ac:dyDescent="0.25">
      <c r="A98" s="29"/>
      <c r="B98" s="30"/>
      <c r="C98" s="30"/>
      <c r="D98" s="31"/>
      <c r="E98" s="31"/>
      <c r="F98" s="30"/>
      <c r="G98" s="32"/>
    </row>
    <row r="99" spans="1:7" s="33" customFormat="1" ht="112.9" customHeight="1" x14ac:dyDescent="0.25">
      <c r="A99" s="29"/>
      <c r="B99" s="30"/>
      <c r="C99" s="50"/>
      <c r="D99" s="131" t="s">
        <v>80</v>
      </c>
      <c r="E99" s="132"/>
      <c r="F99" s="132"/>
      <c r="G99" s="32"/>
    </row>
    <row r="100" spans="1:7" x14ac:dyDescent="0.25">
      <c r="A100" s="4"/>
      <c r="B100" s="61"/>
      <c r="C100" s="61"/>
      <c r="D100" s="6"/>
      <c r="E100" s="6"/>
      <c r="F100" s="5"/>
      <c r="G100" s="8"/>
    </row>
    <row r="101" spans="1:7" s="11" customFormat="1" ht="19.899999999999999" customHeight="1" x14ac:dyDescent="0.25">
      <c r="A101" s="99" t="s">
        <v>23</v>
      </c>
      <c r="B101" s="19"/>
      <c r="C101" s="98" t="s">
        <v>46</v>
      </c>
      <c r="D101" s="9"/>
      <c r="E101" s="10"/>
      <c r="F101" s="10"/>
      <c r="G101" s="8"/>
    </row>
    <row r="102" spans="1:7" ht="7.9" customHeight="1" x14ac:dyDescent="0.25">
      <c r="A102" s="4"/>
      <c r="B102" s="61"/>
      <c r="C102" s="61"/>
      <c r="D102" s="6"/>
      <c r="E102" s="6"/>
      <c r="F102" s="5"/>
      <c r="G102" s="8"/>
    </row>
    <row r="103" spans="1:7" ht="210" customHeight="1" x14ac:dyDescent="0.25">
      <c r="A103" s="4"/>
      <c r="B103" s="61"/>
      <c r="C103" s="63"/>
      <c r="D103" s="123" t="s">
        <v>82</v>
      </c>
      <c r="E103" s="124"/>
      <c r="F103" s="124"/>
      <c r="G103" s="8"/>
    </row>
    <row r="104" spans="1:7" ht="3" customHeight="1" x14ac:dyDescent="0.25">
      <c r="A104" s="4"/>
      <c r="B104" s="61"/>
      <c r="C104" s="61"/>
      <c r="D104" s="6"/>
      <c r="E104" s="6"/>
      <c r="F104" s="5"/>
      <c r="G104" s="8"/>
    </row>
    <row r="105" spans="1:7" ht="19.899999999999999" customHeight="1" x14ac:dyDescent="0.25">
      <c r="A105" s="101"/>
      <c r="B105" s="127" t="s">
        <v>38</v>
      </c>
      <c r="C105" s="127"/>
      <c r="D105" s="127"/>
      <c r="E105" s="34"/>
      <c r="F105" s="69"/>
      <c r="G105" s="8"/>
    </row>
    <row r="106" spans="1:7" ht="15" customHeight="1" x14ac:dyDescent="0.25">
      <c r="A106" s="4"/>
      <c r="B106" s="61"/>
      <c r="C106" s="61"/>
      <c r="D106" s="35"/>
      <c r="E106" s="45"/>
      <c r="F106" s="45"/>
      <c r="G106" s="8"/>
    </row>
    <row r="107" spans="1:7" ht="24.6" customHeight="1" x14ac:dyDescent="0.25">
      <c r="A107" s="4"/>
      <c r="B107" s="61"/>
      <c r="C107" s="61"/>
      <c r="D107" s="116"/>
      <c r="E107" s="117"/>
      <c r="F107" s="118"/>
      <c r="G107" s="8"/>
    </row>
    <row r="108" spans="1:7" ht="15" customHeight="1" x14ac:dyDescent="0.25">
      <c r="A108" s="4"/>
      <c r="B108" s="61"/>
      <c r="C108" s="61"/>
      <c r="D108" s="36" t="s">
        <v>24</v>
      </c>
      <c r="E108" s="36"/>
      <c r="F108" s="45"/>
      <c r="G108" s="8"/>
    </row>
    <row r="109" spans="1:7" ht="15" customHeight="1" x14ac:dyDescent="0.25">
      <c r="A109" s="4"/>
      <c r="B109" s="61"/>
      <c r="C109" s="61"/>
      <c r="D109" s="35"/>
      <c r="E109" s="45"/>
      <c r="F109" s="45"/>
      <c r="G109" s="8"/>
    </row>
    <row r="110" spans="1:7" ht="24.6" customHeight="1" x14ac:dyDescent="0.25">
      <c r="A110" s="4"/>
      <c r="B110" s="61"/>
      <c r="C110" s="61"/>
      <c r="D110" s="116"/>
      <c r="E110" s="117"/>
      <c r="F110" s="118"/>
      <c r="G110" s="8"/>
    </row>
    <row r="111" spans="1:7" ht="15" customHeight="1" x14ac:dyDescent="0.25">
      <c r="A111" s="4"/>
      <c r="B111" s="61"/>
      <c r="C111" s="61"/>
      <c r="D111" s="36" t="s">
        <v>25</v>
      </c>
      <c r="E111" s="36"/>
      <c r="F111" s="45"/>
      <c r="G111" s="8"/>
    </row>
    <row r="112" spans="1:7" ht="15" customHeight="1" x14ac:dyDescent="0.25">
      <c r="A112" s="4"/>
      <c r="B112" s="61"/>
      <c r="C112" s="61"/>
      <c r="D112" s="35"/>
      <c r="E112" s="45"/>
      <c r="F112" s="45"/>
      <c r="G112" s="8"/>
    </row>
    <row r="113" spans="1:7" ht="24.6" customHeight="1" x14ac:dyDescent="0.25">
      <c r="A113" s="4"/>
      <c r="B113" s="61"/>
      <c r="C113" s="61"/>
      <c r="D113" s="142"/>
      <c r="E113" s="117"/>
      <c r="F113" s="118"/>
      <c r="G113" s="8"/>
    </row>
    <row r="114" spans="1:7" ht="15" customHeight="1" x14ac:dyDescent="0.25">
      <c r="A114" s="4"/>
      <c r="B114" s="61"/>
      <c r="C114" s="61"/>
      <c r="D114" s="36" t="s">
        <v>26</v>
      </c>
      <c r="E114" s="36"/>
      <c r="F114" s="45"/>
      <c r="G114" s="8"/>
    </row>
    <row r="115" spans="1:7" ht="15" customHeight="1" x14ac:dyDescent="0.25">
      <c r="A115" s="4"/>
      <c r="B115" s="61"/>
      <c r="C115" s="61"/>
      <c r="D115" s="35"/>
      <c r="E115" s="45"/>
      <c r="F115" s="45"/>
      <c r="G115" s="8"/>
    </row>
    <row r="116" spans="1:7" ht="19.899999999999999" customHeight="1" x14ac:dyDescent="0.25">
      <c r="A116" s="101"/>
      <c r="B116" s="127" t="s">
        <v>77</v>
      </c>
      <c r="C116" s="127"/>
      <c r="D116" s="127"/>
      <c r="E116" s="34"/>
      <c r="F116" s="69"/>
      <c r="G116" s="8"/>
    </row>
    <row r="117" spans="1:7" ht="15" customHeight="1" x14ac:dyDescent="0.25">
      <c r="A117" s="4"/>
      <c r="B117" s="61"/>
      <c r="C117" s="61"/>
      <c r="D117" s="35"/>
      <c r="E117" s="45"/>
      <c r="F117" s="45"/>
      <c r="G117" s="8"/>
    </row>
    <row r="118" spans="1:7" ht="24.6" customHeight="1" x14ac:dyDescent="0.25">
      <c r="A118" s="4"/>
      <c r="B118" s="61"/>
      <c r="C118" s="61"/>
      <c r="D118" s="116"/>
      <c r="E118" s="117"/>
      <c r="F118" s="118"/>
      <c r="G118" s="8"/>
    </row>
    <row r="119" spans="1:7" ht="15" customHeight="1" x14ac:dyDescent="0.25">
      <c r="A119" s="4"/>
      <c r="B119" s="61"/>
      <c r="C119" s="61"/>
      <c r="D119" s="36" t="s">
        <v>27</v>
      </c>
      <c r="E119" s="36"/>
      <c r="F119" s="45"/>
      <c r="G119" s="8"/>
    </row>
    <row r="120" spans="1:7" ht="4.9000000000000004" customHeight="1" x14ac:dyDescent="0.25">
      <c r="A120" s="4"/>
      <c r="B120" s="64"/>
      <c r="C120" s="64"/>
      <c r="D120" s="38"/>
      <c r="E120" s="38"/>
      <c r="F120" s="37"/>
      <c r="G120" s="8"/>
    </row>
    <row r="121" spans="1:7" x14ac:dyDescent="0.25">
      <c r="A121" s="4"/>
      <c r="B121" s="64"/>
      <c r="C121" s="64"/>
      <c r="D121" s="38"/>
      <c r="E121" s="38"/>
      <c r="F121" s="37"/>
      <c r="G121" s="8"/>
    </row>
    <row r="122" spans="1:7" ht="22.15" customHeight="1" x14ac:dyDescent="0.25">
      <c r="A122" s="4"/>
      <c r="B122" s="143"/>
      <c r="C122" s="144"/>
      <c r="D122" s="145"/>
      <c r="E122" s="6"/>
      <c r="F122" s="37"/>
      <c r="G122" s="8"/>
    </row>
    <row r="123" spans="1:7" x14ac:dyDescent="0.25">
      <c r="A123" s="4"/>
      <c r="B123" s="24" t="s">
        <v>28</v>
      </c>
      <c r="C123" s="59"/>
      <c r="D123" s="59"/>
      <c r="E123" s="38"/>
      <c r="F123" s="37"/>
      <c r="G123" s="8"/>
    </row>
    <row r="124" spans="1:7" x14ac:dyDescent="0.25">
      <c r="A124" s="4"/>
      <c r="B124" s="24"/>
      <c r="C124" s="59"/>
      <c r="D124" s="59"/>
      <c r="E124" s="38"/>
      <c r="F124" s="37"/>
      <c r="G124" s="8"/>
    </row>
    <row r="125" spans="1:7" x14ac:dyDescent="0.25">
      <c r="A125" s="4"/>
      <c r="B125" s="64"/>
      <c r="C125" s="64"/>
      <c r="D125" s="38"/>
      <c r="E125" s="38"/>
      <c r="F125" s="37"/>
      <c r="G125" s="8"/>
    </row>
    <row r="126" spans="1:7" x14ac:dyDescent="0.25">
      <c r="A126" s="4"/>
      <c r="B126" s="64"/>
      <c r="C126" s="65"/>
      <c r="D126" s="39"/>
      <c r="E126" s="38"/>
      <c r="F126" s="37"/>
      <c r="G126" s="8"/>
    </row>
    <row r="127" spans="1:7" x14ac:dyDescent="0.25">
      <c r="A127" s="4"/>
      <c r="B127" s="64"/>
      <c r="C127" s="65"/>
      <c r="D127" s="39"/>
      <c r="E127" s="38"/>
      <c r="F127" s="37"/>
      <c r="G127" s="8"/>
    </row>
    <row r="128" spans="1:7" ht="21" customHeight="1" x14ac:dyDescent="0.25">
      <c r="A128" s="4"/>
      <c r="B128" s="64"/>
      <c r="C128" s="7"/>
      <c r="D128" s="49"/>
      <c r="E128" s="140" t="s">
        <v>29</v>
      </c>
      <c r="F128" s="140"/>
      <c r="G128" s="140"/>
    </row>
    <row r="129" spans="1:7" ht="28.9" customHeight="1" x14ac:dyDescent="0.25">
      <c r="A129" s="4"/>
      <c r="B129" s="64"/>
      <c r="C129" s="65"/>
      <c r="D129" s="39"/>
      <c r="E129" s="141"/>
      <c r="F129" s="141"/>
      <c r="G129" s="141"/>
    </row>
    <row r="130" spans="1:7" x14ac:dyDescent="0.2">
      <c r="B130" s="102" t="s">
        <v>48</v>
      </c>
    </row>
  </sheetData>
  <sheetProtection password="C567" sheet="1" objects="1" scenarios="1"/>
  <protectedRanges>
    <protectedRange sqref="G3 D6 D9 G15 G26 G34 G37 G40 G43 G62 G71 G80 G88 D107 D110 D113 D118 B122" name="Bereich1"/>
    <protectedRange sqref="G22" name="Bereich1_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2">
    <mergeCell ref="C1:F1"/>
    <mergeCell ref="C5:F5"/>
    <mergeCell ref="D6:F6"/>
    <mergeCell ref="D7:F7"/>
    <mergeCell ref="D8:F8"/>
    <mergeCell ref="D42:E42"/>
    <mergeCell ref="A68:F68"/>
    <mergeCell ref="D70:F70"/>
    <mergeCell ref="D61:F61"/>
    <mergeCell ref="D73:F73"/>
    <mergeCell ref="A50:F50"/>
    <mergeCell ref="A56:F56"/>
    <mergeCell ref="A52:F52"/>
    <mergeCell ref="A54:F54"/>
    <mergeCell ref="D69:F69"/>
    <mergeCell ref="D64:F64"/>
    <mergeCell ref="E128:G129"/>
    <mergeCell ref="D113:F113"/>
    <mergeCell ref="B116:D116"/>
    <mergeCell ref="D118:F118"/>
    <mergeCell ref="B122:D122"/>
    <mergeCell ref="D9:F9"/>
    <mergeCell ref="D10:F10"/>
    <mergeCell ref="D20:F20"/>
    <mergeCell ref="D45:F46"/>
    <mergeCell ref="D25:F25"/>
    <mergeCell ref="D22:F22"/>
    <mergeCell ref="D34:F34"/>
    <mergeCell ref="D39:F39"/>
    <mergeCell ref="D14:E14"/>
    <mergeCell ref="D24:F24"/>
    <mergeCell ref="D28:F28"/>
    <mergeCell ref="D33:F33"/>
    <mergeCell ref="D19:F19"/>
    <mergeCell ref="D32:F32"/>
    <mergeCell ref="D21:F21"/>
    <mergeCell ref="D36:F36"/>
    <mergeCell ref="D110:F110"/>
    <mergeCell ref="D107:F107"/>
    <mergeCell ref="D58:F58"/>
    <mergeCell ref="D79:F79"/>
    <mergeCell ref="D103:F103"/>
    <mergeCell ref="A86:F86"/>
    <mergeCell ref="B105:D105"/>
    <mergeCell ref="D60:F60"/>
    <mergeCell ref="A94:F94"/>
    <mergeCell ref="D99:F99"/>
    <mergeCell ref="D78:F78"/>
    <mergeCell ref="D82:F82"/>
    <mergeCell ref="D90:F90"/>
    <mergeCell ref="A77:F77"/>
    <mergeCell ref="D87:F87"/>
  </mergeCells>
  <dataValidations count="14">
    <dataValidation type="whole" operator="lessThanOrEqual" allowBlank="1" showInputMessage="1" showErrorMessage="1" error="Hier muss ein negativer Wert eingetragen werden." prompt="negativer Wert" sqref="G88 G80 G71 G62">
      <formula1>0</formula1>
    </dataValidation>
    <dataValidation type="decimal" operator="lessThanOrEqual" allowBlank="1" showInputMessage="1" showErrorMessage="1" prompt="Betrag wird automatisch ermittelt" sqref="G92 G66 G84 G75:G76">
      <formula1>0</formula1>
    </dataValidation>
    <dataValidation type="decimal" operator="greaterThan" showInputMessage="1" showErrorMessage="1" error="Hier muss ein positiver Wert eingegeben werden." promptTitle="Erlöse" prompt="Betrag bitte nicht auf- oder abrunden" sqref="G22">
      <formula1>0</formula1>
    </dataValidation>
    <dataValidation type="decimal" allowBlank="1" showInputMessage="1" showErrorMessage="1" promptTitle="Erlöse individuell" prompt="Wert kann positiv oder negativ sein_x000a_(Betrag bitte nicht auf- oder abrunden)" sqref="G26">
      <formula1>-10000000</formula1>
      <formula2>10000000</formula2>
    </dataValidation>
    <dataValidation type="whole" operator="greaterThan" allowBlank="1" showInputMessage="1" showErrorMessage="1" promptTitle="Fallzahl" sqref="G34">
      <formula1>0</formula1>
    </dataValidation>
    <dataValidation type="whole" operator="greaterThanOrEqual" allowBlank="1" showInputMessage="1" showErrorMessage="1" sqref="G40">
      <formula1>0</formula1>
    </dataValidation>
    <dataValidation type="decimal" operator="lessThan" showInputMessage="1" showErrorMessage="1" error="Hier muss ein negativer Betrag eingetragen werden." promptTitle="abgeführter Gesamtbetrag" prompt="negativer Wert (Betrag bitte nicht auf- oder abrunden)" sqref="G43">
      <formula1>0</formula1>
    </dataValidation>
    <dataValidation type="decimal" operator="notEqual" showInputMessage="1" showErrorMessage="1" promptTitle="Saldo" prompt="Betrag wird automatisch ermittelt" sqref="G47">
      <formula1>0</formula1>
    </dataValidation>
    <dataValidation type="whole" operator="greaterThanOrEqual" allowBlank="1" showInputMessage="1" showErrorMessage="1" sqref="G37">
      <formula1>0</formula1>
    </dataValidation>
    <dataValidation type="decimal" operator="greaterThan" showInputMessage="1" showErrorMessage="1" error="Es muss ein positiver Wert eingetragen werden." promptTitle="Einnahmen des KH" prompt="Betrag bitte nicht auf- oder abrunden" sqref="G15">
      <formula1>0</formula1>
    </dataValidation>
    <dataValidation type="whole" operator="greaterThan" showInputMessage="1" showErrorMessage="1" prompt="9-stellige Krankenhaus-IK-Nummer" sqref="D9:F9">
      <formula1>1</formula1>
    </dataValidation>
    <dataValidation type="whole" allowBlank="1" showInputMessage="1" showErrorMessage="1" prompt="Ziffer zwischen 5001 bis 5999" sqref="G3">
      <formula1>5000</formula1>
      <formula2>5999</formula2>
    </dataValidation>
    <dataValidation showInputMessage="1" showErrorMessage="1" sqref="D6:F6"/>
    <dataValidation operator="notEqual" showInputMessage="1" showErrorMessage="1" promptTitle="Gesamterlöse" prompt="Betrag wird automatisch ermittelt" sqref="G29"/>
  </dataValidations>
  <pageMargins left="0.7" right="0.7" top="0.75" bottom="0.75" header="0.3" footer="0.3"/>
  <pageSetup paperSize="9" scale="85" fitToHeight="2" orientation="portrait" r:id="rId3"/>
  <headerFooter>
    <oddHeader>&amp;L&amp;8   Ausgleichsfonds nach §17 a KHG
   bei der Krankenhausgesellschaft NRW  Humboldtstraße 31, 40237 Düsseldorf&amp;R&amp;"-,Fett"&amp;8Frist: 31.07.2020</oddHeader>
    <oddFooter xml:space="preserve">&amp;L&amp;9Muster 1&amp;R&amp;9&amp;P von &amp;N    </oddFooter>
  </headerFooter>
  <rowBreaks count="5" manualBreakCount="5">
    <brk id="30" max="16383" man="1"/>
    <brk id="48" max="16383" man="1"/>
    <brk id="67" max="16383" man="1"/>
    <brk id="85" max="16383" man="1"/>
    <brk id="100" max="16383"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Sandra Bergemann (KGNW)</cp:lastModifiedBy>
  <cp:lastPrinted>2020-01-14T09:21:29Z</cp:lastPrinted>
  <dcterms:created xsi:type="dcterms:W3CDTF">2012-02-03T10:46:54Z</dcterms:created>
  <dcterms:modified xsi:type="dcterms:W3CDTF">2020-01-14T09:24:37Z</dcterms:modified>
</cp:coreProperties>
</file>