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U:\Projekte\Ausbildung_§17a\A-Verfahren\f_WJ_2018\Muster\Entwürfe\ausbildende KH\"/>
    </mc:Choice>
  </mc:AlternateContent>
  <workbookProtection workbookPassword="D80E" lockStructure="1"/>
  <bookViews>
    <workbookView xWindow="390" yWindow="150" windowWidth="19410" windowHeight="9150"/>
  </bookViews>
  <sheets>
    <sheet name="Hinweis" sheetId="1" r:id="rId1"/>
    <sheet name="Deckblatt" sheetId="2" r:id="rId2"/>
    <sheet name="Muster 1" sheetId="3" r:id="rId3"/>
  </sheets>
  <definedNames>
    <definedName name="_xlnm.Print_Area" localSheetId="1">Deckblatt!$A$1:$G$24</definedName>
    <definedName name="_xlnm.Print_Area" localSheetId="2">'Muster 1'!$A$1:$G$130</definedName>
    <definedName name="_xlnm.Print_Titles" localSheetId="2">'Muster 1'!$1:$4</definedName>
    <definedName name="Z_4FF83812_2203_4C19_AD8F_CD17B11A66B9_.wvu.PrintArea" localSheetId="1" hidden="1">Deckblatt!$A$1:$G$24</definedName>
    <definedName name="Z_4FF83812_2203_4C19_AD8F_CD17B11A66B9_.wvu.PrintArea" localSheetId="2" hidden="1">'Muster 1'!$A$1:$G$130</definedName>
    <definedName name="Z_4FF83812_2203_4C19_AD8F_CD17B11A66B9_.wvu.PrintTitles" localSheetId="2" hidden="1">'Muster 1'!$1:$4</definedName>
    <definedName name="Z_5B68C9F1_662A_4971_9C85_4EC3618CF521_.wvu.PrintArea" localSheetId="1" hidden="1">Deckblatt!$A$1:$G$24</definedName>
    <definedName name="Z_5B68C9F1_662A_4971_9C85_4EC3618CF521_.wvu.PrintArea" localSheetId="2" hidden="1">'Muster 1'!$A$1:$G$129</definedName>
    <definedName name="Z_5B68C9F1_662A_4971_9C85_4EC3618CF521_.wvu.PrintTitles" localSheetId="2" hidden="1">'Muster 1'!$1:$4</definedName>
  </definedNames>
  <calcPr calcId="162913"/>
  <customWorkbookViews>
    <customWorkbookView name="Tim Janßen (KGNW) - Persönliche Ansicht" guid="{4FF83812-2203-4C19-AD8F-CD17B11A66B9}" mergeInterval="0" personalView="1" maximized="1" xWindow="-11" yWindow="-11" windowWidth="1942" windowHeight="1162" activeSheetId="1"/>
    <customWorkbookView name="Annette Achenbach - Persönliche Ansicht" guid="{5B68C9F1-662A-4971-9C85-4EC3618CF521}" mergeInterval="0" personalView="1" maximized="1" xWindow="1" yWindow="1" windowWidth="1676" windowHeight="785" activeSheetId="2"/>
  </customWorkbookViews>
</workbook>
</file>

<file path=xl/calcChain.xml><?xml version="1.0" encoding="utf-8"?>
<calcChain xmlns="http://schemas.openxmlformats.org/spreadsheetml/2006/main">
  <c r="G92" i="3" l="1"/>
  <c r="G66" i="3" l="1"/>
  <c r="E66" i="3" s="1"/>
  <c r="G75" i="3"/>
  <c r="G84" i="3"/>
  <c r="D34" i="3"/>
  <c r="D22" i="3"/>
  <c r="E75" i="3"/>
  <c r="E84" i="3"/>
  <c r="E92" i="3"/>
  <c r="G29" i="3" l="1"/>
  <c r="G47" i="3" l="1"/>
  <c r="E47" i="3"/>
</calcChain>
</file>

<file path=xl/sharedStrings.xml><?xml version="1.0" encoding="utf-8"?>
<sst xmlns="http://schemas.openxmlformats.org/spreadsheetml/2006/main" count="108" uniqueCount="84">
  <si>
    <r>
      <rPr>
        <u/>
        <sz val="11"/>
        <color indexed="8"/>
        <rFont val="Calibri"/>
        <family val="2"/>
      </rPr>
      <t>KHID</t>
    </r>
    <r>
      <rPr>
        <sz val="11"/>
        <color theme="1"/>
        <rFont val="Calibri"/>
        <family val="2"/>
        <scheme val="minor"/>
      </rPr>
      <t xml:space="preserve">:   
</t>
    </r>
  </si>
  <si>
    <t>(Name des Krankenhauses)</t>
  </si>
  <si>
    <t>(IK-Nr. des Krankenhauses)</t>
  </si>
  <si>
    <t>A.</t>
  </si>
  <si>
    <t>Einnahmen aus dem Ausgleichfonds für Ausbildungsfinanzierung</t>
  </si>
  <si>
    <t>B.</t>
  </si>
  <si>
    <t>Erlöse und Fallzahlen aus den in Rechnung gestellten Ausbildungszuschlägen</t>
  </si>
  <si>
    <t>1.</t>
  </si>
  <si>
    <t>a)</t>
  </si>
  <si>
    <t>b)</t>
  </si>
  <si>
    <t>c)</t>
  </si>
  <si>
    <t>2.</t>
  </si>
  <si>
    <t>3.</t>
  </si>
  <si>
    <t>4.</t>
  </si>
  <si>
    <t>5.</t>
  </si>
  <si>
    <t>Aufgrund der in den Jahren unterschiedlichen Ausbildungszuschläge sind die Korrekturfälle getrennt anzugeben.</t>
  </si>
  <si>
    <t>6.</t>
  </si>
  <si>
    <t>7.</t>
  </si>
  <si>
    <t>8.</t>
  </si>
  <si>
    <t>9.</t>
  </si>
  <si>
    <t>10.</t>
  </si>
  <si>
    <t>11.</t>
  </si>
  <si>
    <t>C.</t>
  </si>
  <si>
    <t>D.</t>
  </si>
  <si>
    <t>Name</t>
  </si>
  <si>
    <t>Tel.-Nr.</t>
  </si>
  <si>
    <t>E-Mail-Adresse</t>
  </si>
  <si>
    <t>Name WP / WPG</t>
  </si>
  <si>
    <t>Ort, Datum</t>
  </si>
  <si>
    <t>Unterschrift des gesetzlichen Vertreters des Krankenhausträgers</t>
  </si>
  <si>
    <t>Erlösabweichungen zum vereinbarten Ausbildungsbudget</t>
  </si>
  <si>
    <t xml:space="preserve">Ausgleichsfonds nach § 17 a KHG </t>
  </si>
  <si>
    <t>(Muster 1)</t>
  </si>
  <si>
    <r>
      <t xml:space="preserve">Aufstellung des </t>
    </r>
    <r>
      <rPr>
        <b/>
        <u/>
        <sz val="16"/>
        <color indexed="8"/>
        <rFont val="Calibri"/>
        <family val="2"/>
      </rPr>
      <t>ausbildenden</t>
    </r>
    <r>
      <rPr>
        <b/>
        <sz val="16"/>
        <color indexed="8"/>
        <rFont val="Calibri"/>
        <family val="2"/>
      </rPr>
      <t xml:space="preserve"> Krankenhauses</t>
    </r>
  </si>
  <si>
    <t xml:space="preserve">Nur die grau hinterlegten Felder können befüllt werden. </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</si>
  <si>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</si>
  <si>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r>
      <t>Hinweis</t>
    </r>
    <r>
      <rPr>
        <b/>
        <sz val="12"/>
        <color indexed="8"/>
        <rFont val="Calibri"/>
        <family val="2"/>
      </rPr>
      <t>:</t>
    </r>
  </si>
  <si>
    <t>Die der KGNW zu übersendende Aufstellung wurde im Formblatt elektronisch erfasst.</t>
  </si>
  <si>
    <r>
      <rPr>
        <b/>
        <sz val="12"/>
        <color indexed="10"/>
        <rFont val="Calibri"/>
        <family val="2"/>
      </rPr>
      <t xml:space="preserve">Das Excel-Tool dient der Datenerfassung und </t>
    </r>
    <r>
      <rPr>
        <b/>
        <u/>
        <sz val="12"/>
        <color indexed="10"/>
        <rFont val="Calibri"/>
        <family val="2"/>
      </rPr>
      <t>nicht</t>
    </r>
    <r>
      <rPr>
        <b/>
        <sz val="12"/>
        <color indexed="10"/>
        <rFont val="Calibri"/>
        <family val="2"/>
      </rPr>
      <t xml:space="preserve"> der Datenübermittlung an den Fondsverwalter! 
Bitte drucken Sie nach Beendigung der Dateneingabe das Muster zur weiteren Verwendung aus. 
</t>
    </r>
  </si>
  <si>
    <t>Ansprechpartner/-in für den Ausgleichsfonds in Ihrem Krankenhaus</t>
  </si>
  <si>
    <r>
      <rPr>
        <b/>
        <u/>
        <sz val="11"/>
        <rFont val="Calibri"/>
        <family val="2"/>
      </rPr>
      <t>Hinweis:</t>
    </r>
    <r>
      <rPr>
        <b/>
        <sz val="11"/>
        <rFont val="Calibri"/>
        <family val="2"/>
      </rPr>
      <t xml:space="preserve">
Die Beträge aus den Korrekturfällen der Vorjahre werden separat erstattet!</t>
    </r>
  </si>
  <si>
    <t>12.</t>
  </si>
  <si>
    <t>13.</t>
  </si>
  <si>
    <t xml:space="preserve">Die nachfolgende Aufstellung ist von Ihrem Abschlussprüfer zu bestätigen. Dieser erteilt in Erweiterung des Prüfungsauftrags einen gesonderten, der KGNW vorzulegenden Vermerk nach § 17 a Abs. 7 Satz 2 KHG.
</t>
  </si>
  <si>
    <t>Erlöse aus der Abrechnung des Aufschlags (+) bzw. Abschlags (./.) im Rahmen der Erhebung des krankenhausindividuellen Ausbildungszuschlags</t>
  </si>
  <si>
    <r>
      <rPr>
        <b/>
        <sz val="11"/>
        <color indexed="8"/>
        <rFont val="Calibri"/>
        <family val="2"/>
      </rPr>
      <t xml:space="preserve">Rechnerischer Saldo aus B.1.a und B.4.;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Korrektur Vorjahren (siehe nachfolgend B.6 bis B.13) -</t>
    </r>
  </si>
  <si>
    <r>
      <t>(</t>
    </r>
    <r>
      <rPr>
        <u/>
        <sz val="11"/>
        <color indexed="8"/>
        <rFont val="Calibri"/>
        <family val="2"/>
      </rPr>
      <t>Berechnung:</t>
    </r>
    <r>
      <rPr>
        <sz val="11"/>
        <color theme="1"/>
        <rFont val="Calibri"/>
        <family val="2"/>
        <scheme val="minor"/>
      </rPr>
      <t xml:space="preserve">  Behandlungsfälle [B.2.b] * individueller Auf-/Abschlag); ab Geltung der Budgetvereinbarung</t>
    </r>
  </si>
  <si>
    <r>
      <t xml:space="preserve"> - </t>
    </r>
    <r>
      <rPr>
        <b/>
        <u/>
        <sz val="11"/>
        <color indexed="8"/>
        <rFont val="Calibri"/>
        <family val="2"/>
      </rPr>
      <t>ohne</t>
    </r>
    <r>
      <rPr>
        <sz val="11"/>
        <color theme="1"/>
        <rFont val="Calibri"/>
        <family val="2"/>
        <scheme val="minor"/>
      </rPr>
      <t xml:space="preserve"> Erstattungsanspruch aus Korrektur Vorjahren (siehe nachfolgend B.6 bis B.13) - </t>
    </r>
  </si>
  <si>
    <r>
      <t xml:space="preserve">Das ausbildende Krankenhaus hat dem Jahresabschlussprüfer die Aufstellung über Erlösabweichungen zum vereinbarten Ausbildungsbudget zur Prüfung vorzulegen.
Die Anfertigung dieser Aufstellung liegt in der Verantwortung der Krankenhaus-trägergesellschaft und ist im Rahmen der Budgetverhandlungen den Kostenträgern vorzulegen.
Der Vermerk des Abschlussprüfers nach § 17 a Abs. 7 Satz 2 KHG </t>
    </r>
    <r>
      <rPr>
        <b/>
        <sz val="11"/>
        <color indexed="8"/>
        <rFont val="Calibri"/>
        <family val="2"/>
      </rPr>
      <t>umfasst allerdings auch die Bestätigung über die geprüfte Aufstellung zur Erlösabweichung.</t>
    </r>
  </si>
  <si>
    <r>
      <t xml:space="preserve">Das Ausbildungsbudget ist nach § 17 a Abs. 7 Satz 1 KHG zweckgebunden für die Ausbildung zu verwenden. Das ausbildende Krankenhaus hat gegenüber dem Jahresabschlussprüfer die zweckentsprechende Verwendung des Ausbildungsbudgets für den jeweiligen Vereinbarungszeitraum nachzuweisen.
Für den Nachweis der zweckentsprechenden Verwendung gibt es seitens des Gesetzgebers keine detaillierten Vorgaben, so dass grundsätzlich zwischen dem Krankenhaus und dem Jahresabschlussprüfer eine entsprechende Nachweisführung abzustimmen ist. Dabei ist die zweckentsprechende Verwendung des Ausbildungsbudgets für den jeweiligen Vereinbarungszeitraum </t>
    </r>
    <r>
      <rPr>
        <b/>
        <sz val="11"/>
        <color indexed="8"/>
        <rFont val="Calibri"/>
        <family val="2"/>
      </rPr>
      <t>insgesamt</t>
    </r>
    <r>
      <rPr>
        <sz val="11"/>
        <color theme="1"/>
        <rFont val="Calibri"/>
        <family val="2"/>
        <scheme val="minor"/>
      </rPr>
      <t xml:space="preserve"> darzustellen und zu belegen. Der Jahresabschlussprüfer hat bei den Kosten der Ausbildungsstätten insbesondere zu prüfen, ob eine </t>
    </r>
    <r>
      <rPr>
        <b/>
        <sz val="11"/>
        <color indexed="8"/>
        <rFont val="Calibri"/>
        <family val="2"/>
      </rPr>
      <t xml:space="preserve">sachgerechte Zuordnung </t>
    </r>
    <r>
      <rPr>
        <sz val="11"/>
        <color theme="1"/>
        <rFont val="Calibri"/>
        <family val="2"/>
        <scheme val="minor"/>
      </rPr>
      <t>vorgenommen wurde. 
Der Vermerk des Abschlussprüfers nach § 17 a Abs. 7 Satz 2 KHG umfasst auch die Bestätigung über die zweckgebundene Verwendung.</t>
    </r>
  </si>
  <si>
    <t>Nachweis der zweckgebundenen Verwendung des Ausbildungsbudgets</t>
  </si>
  <si>
    <t>bei der Krankenhausgesellschaft NRW e.V. Humboldtstraße 31, 40237 Düsseldorf</t>
  </si>
  <si>
    <t>Wir bitten um Übersendung eines Originaldokuments!</t>
  </si>
  <si>
    <t>für das abgelaufene Budgetjahr 2018</t>
  </si>
  <si>
    <t>Aufstellung der Erlöse über die Einnahmen aus dem Ausgleichsfonds und den in Rechnung gestellten Ausbildungszuschlägen sowie Darstellung der Erlösabweichungen zum vereinbarten Ausbildungsbudget und Nachweis der zweckgebundenen Verwendung des Ausbildungsbudgets für 2018</t>
  </si>
  <si>
    <t>Budgetjahr 2018</t>
  </si>
  <si>
    <t>Aufstellung
über die Einnahmen aus dem Ausgleichsfonds und
den in Rechnung gestellten Ausbildungszuschlägen sowie
Darstellung der Erlösabweichungen zum vereinbarten Ausbildungsbudget und
Nachweis der zweckgebundenen Verwendung des Ausbildungsbudgets
für das Jahr 2018 für das Krankenhaus</t>
  </si>
  <si>
    <t>Für das Jahr 2018 vom Ausgleichsfonds geleisteter Gesamtbetrag</t>
  </si>
  <si>
    <t>(Berechnung: Behandlungsfälle [B.2.a] * Landeszuschlag) bei Aufnahmen in der Zeit vom 01.01. - 31.12.2018 einschließlich Jahresüberlieger 2018/2019</t>
  </si>
  <si>
    <t>Gesamt-Erlös aus den abgerechneten Ausbildungszuschlägen bei Aufnahmen in der Zeit vom 01.01. - 31.12.2018 einschließlich Jahresüberlieger 2018/2019</t>
  </si>
  <si>
    <t>Zahl aller zugrunde liegenden (voll- und teilstationären) Behandlungsfälle 2018 ein-schließlich Jahresüberlieger 2018/2019</t>
  </si>
  <si>
    <t xml:space="preserve">Zahl der voll- und teilstationären Behandlungsfälle 2018 mit individuellem Zuschlag einschließlich Jahresüberlieger 2018/2019; 
Zählweise ab Geltung der Budgetvereinbarung („davon-Fälle“)
</t>
  </si>
  <si>
    <t xml:space="preserve">(optionale Angabe)
davon: Zahl der (voll- und teilstationären) Behandlungsfälle 2018, für die der in Rechnung gestellte Ausbildungszuschlag noch nicht vereinnahmt werden konnte
</t>
  </si>
  <si>
    <t>Für das Jahr 2018 abgeführter Gesamtbetrag an den Ausgleichsfonds
(i. d. R. 12 Monatsbeträge)</t>
  </si>
  <si>
    <t>In Vorjahren (hier: ausschließlich 2014) für voll- und teilstationäre Behandlungsfälle in Rechnung gestellte Ausbildungszuschläge, für die der zunächst abgeführte Ausbildungszuschlag endgültig im Jahr 2018 nicht vereinnahmt werden konnte bzw. an die Kostenträger zurückerstattet wurde.</t>
  </si>
  <si>
    <t>In Vorjahren (hier: ausschließlich 2015) für voll- und teilstationäre Behandlungsfälle in Rechnung gestellte Ausbildungszuschläge, für die der zunächst abgeführte Ausbildungszuschlag endgültig im Jahr 2018 nicht vereinnahmt werden konnte bzw. an die Kostenträger zurückerstattet wurde.</t>
  </si>
  <si>
    <t>In Vorjahren (hier: ausschließlich 2016) für voll- und teilstationäre Behandlungsfälle in Rechnung gestellte Ausbildungszuschläge, für die der zunächst abgeführte Ausbildungszuschlag endgültig im Jahr 2018 nicht vereinnahmt werden konnte bzw. an die Kostenträger zurückerstattet wurde.</t>
  </si>
  <si>
    <t>Abschlussprüfer/-in für das Jahr 2018</t>
  </si>
  <si>
    <t xml:space="preserve">Vorjahr 2017
</t>
  </si>
  <si>
    <t>In Vorjahren (hier: ausschließlich 2017) für voll- und teilstationäre Behandlungsfälle in Rechnung gestellte Ausbildungszuschläge, für die der zunächst abgeführte Ausbildungszuschlag endgültig im Jahr 2018 nicht vereinnahmt werden konnte bzw. an die Kostenträger zurückerstattet wurde.</t>
  </si>
  <si>
    <t xml:space="preserve">Vorjahr 2016
</t>
  </si>
  <si>
    <t>(Bereits im Vorjahr gemeldete Korrekturfälle für das Jahr 2016 dürfen nicht erneut angegeben werden!)</t>
  </si>
  <si>
    <t xml:space="preserve">Vorjahr 2015
</t>
  </si>
  <si>
    <t>(Bereits in Vorjahren gemeldete Korrekturfälle für das Jahr 2015 dürfen nicht erneut angegeben werden!)</t>
  </si>
  <si>
    <t>Korrektur der Fallzahl- und Erlösangaben aus Vorjahren (2014, 2015, 2016 und 2017)</t>
  </si>
  <si>
    <t xml:space="preserve">Vorjahr 2014
</t>
  </si>
  <si>
    <t>WICHTIG: Ansprüche an die Verbände der Kostenträger aus Korrekturen für das Jahr 2014 (bzw. dem Ausgleichsverfahren 2015) werden nach den getroffenen Vereinbarungen mit Abschluss des hiermit stattfindenden Ausgleichsverfahrens 2018 verjähren. Die KGNW als Verwalter des Ausgleichsfonds kann daher nächstes Jahr im Ausgleichsverfahren 2019 (Budgetjahr 2019) keine Korrekturen für 2014 mehr akzeptieren. Ein entsprechendes Feld im Muster wird nicht mehr vorhanden sein. Sollte in einzelnen Fällen aufgrund eines anhängigen Gerichtsverfahrens die Verjährung gehemmt sein, müssten spätere Korrekturen gesondert bei der KGNW eingereicht und begründet werden.</t>
  </si>
  <si>
    <t>(Bereits in Vorjahren gemeldete Korrekturfälle für das Jahr 2014 dürfen nicht erneut angegeben werden!)</t>
  </si>
  <si>
    <t>Erlöse aus dem abgerechneten landeseinheitlichen Ausbildungszuschlag 2018 in Höhe von 87,86 €</t>
  </si>
  <si>
    <t>(Verprobung: 
Erlöse aus dem abgerechneten landeseinheitlichen Ausbildungszuschlag - einschließlich Jahresüberlieger 2018/2019 - dividiert durch den Zuschlag in Höhe von 87,86 €)</t>
  </si>
  <si>
    <t>Rechnerischer Erstattungsanspruch aus Korrektur des Vorjahres
Berechnung: 
Fälle (aus B.12) * Ausbildungszuschlag 2017 (84,14 €)
(separate Forderung des Krankenhauses = (./.) - Eintrag)</t>
  </si>
  <si>
    <t>Rechnerischer Erstattungsanspruch aus zusätzlichen Korrekturen des Vorjahres
Berechnung: 
Fälle (aus B.10) * Ausbildungszuschlag 2016 (82,30 €)
(separate Forderung des Krankenhauses = (./.) - Eintrag)</t>
  </si>
  <si>
    <t>Rechnerischer Erstattungsanspruch aus zusätzlichen Korrekturen des Vorjahres
Berechnung: 
Fälle (aus B.8) * Ausbildungszuschlag 2015 (80,98 €)
(separate Forderung des Krankenhauses = (./.) - Eintrag)</t>
  </si>
  <si>
    <t>Rechnerischer Erstattungsanspruch aus zusätzlichen Korrekturen des Vorjahres
Berechnung: 
Fälle (aus B.6) * Ausbildungszuschlag 2014 (78,25 €)
(separate Forderung des Krankenhauses = (./.) - Eintrag)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</si>
</sst>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1]_-;\-* #,##0.00\ [$€-1]_-;_-* &quot;-&quot;??\ [$€-1]_-"/>
    <numFmt numFmtId="165" formatCode="#,###&quot; Fälle&quot;"/>
    <numFmt numFmtId="166" formatCode="#,##0.00\ &quot;€&quot;"/>
  </numFmts>
  <fonts count="51"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sz val="16"/>
      <color indexed="8"/>
      <name val="Calibri"/>
      <family val="2"/>
    </font>
    <font>
      <b/>
      <u/>
      <sz val="16"/>
      <color indexed="8"/>
      <name val="Calibri"/>
      <family val="2"/>
    </font>
    <font>
      <b/>
      <u/>
      <sz val="11"/>
      <name val="Calibri"/>
      <family val="2"/>
    </font>
    <font>
      <u/>
      <sz val="11"/>
      <color indexed="30"/>
      <name val="Calibri"/>
      <family val="2"/>
    </font>
    <font>
      <b/>
      <sz val="12"/>
      <color indexed="10"/>
      <name val="Calibri"/>
      <family val="2"/>
    </font>
    <font>
      <b/>
      <u/>
      <sz val="12"/>
      <color indexed="10"/>
      <name val="Calibri"/>
      <family val="2"/>
    </font>
    <font>
      <sz val="11"/>
      <name val="Calibri"/>
      <family val="2"/>
    </font>
    <font>
      <u/>
      <sz val="11"/>
      <color indexed="12"/>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2"/>
      <color rgb="FF0070C0"/>
      <name val="Calibri"/>
      <family val="2"/>
      <scheme val="minor"/>
    </font>
    <font>
      <sz val="11"/>
      <color rgb="FF0070C0"/>
      <name val="Calibri"/>
      <family val="2"/>
      <scheme val="minor"/>
    </font>
    <font>
      <b/>
      <sz val="11"/>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i/>
      <sz val="11"/>
      <name val="Calibri"/>
      <family val="2"/>
      <scheme val="minor"/>
    </font>
    <font>
      <i/>
      <sz val="11"/>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b/>
      <u/>
      <sz val="12"/>
      <color rgb="FF000000"/>
      <name val="Calibri"/>
      <family val="2"/>
      <scheme val="minor"/>
    </font>
    <font>
      <sz val="12"/>
      <color theme="1"/>
      <name val="Calibri"/>
      <family val="2"/>
      <scheme val="minor"/>
    </font>
    <font>
      <b/>
      <sz val="11"/>
      <color rgb="FF000000"/>
      <name val="Calibri"/>
      <family val="2"/>
      <scheme val="minor"/>
    </font>
    <font>
      <u/>
      <sz val="11"/>
      <color rgb="FF0070C0"/>
      <name val="Calibri"/>
      <family val="2"/>
      <scheme val="minor"/>
    </font>
    <font>
      <b/>
      <sz val="11"/>
      <color rgb="FFC00000"/>
      <name val="Calibri"/>
      <family val="2"/>
      <scheme val="minor"/>
    </font>
    <font>
      <b/>
      <sz val="12"/>
      <name val="Calibri"/>
      <family val="2"/>
      <scheme val="minor"/>
    </font>
    <font>
      <b/>
      <u/>
      <sz val="11"/>
      <color rgb="FF2730E9"/>
      <name val="Calibri"/>
      <family val="2"/>
      <scheme val="minor"/>
    </font>
    <font>
      <b/>
      <sz val="11"/>
      <color rgb="FF2730E9"/>
      <name val="Calibri"/>
      <family val="2"/>
      <scheme val="minor"/>
    </font>
    <font>
      <sz val="11"/>
      <color rgb="FF2730E9"/>
      <name val="Calibri"/>
      <family val="2"/>
      <scheme val="minor"/>
    </font>
    <font>
      <b/>
      <sz val="10"/>
      <color theme="1"/>
      <name val="Calibri"/>
      <family val="2"/>
      <scheme val="minor"/>
    </font>
    <font>
      <b/>
      <sz val="9"/>
      <name val="Calibri"/>
      <family val="2"/>
      <scheme val="minor"/>
    </font>
    <font>
      <b/>
      <sz val="12"/>
      <color rgb="FFFF0000"/>
      <name val="Calibri"/>
      <family val="2"/>
      <scheme val="minor"/>
    </font>
    <font>
      <b/>
      <sz val="12"/>
      <color rgb="FFFF5050"/>
      <name val="Calibri"/>
      <family val="2"/>
      <scheme val="minor"/>
    </font>
    <font>
      <b/>
      <sz val="16"/>
      <color rgb="FF000000"/>
      <name val="Calibri"/>
      <family val="2"/>
      <scheme val="minor"/>
    </font>
    <font>
      <b/>
      <u/>
      <sz val="11"/>
      <color theme="10"/>
      <name val="Calibri"/>
      <family val="2"/>
      <scheme val="minor"/>
    </font>
    <font>
      <b/>
      <sz val="12"/>
      <color theme="1"/>
      <name val="Calibri"/>
      <family val="2"/>
      <scheme val="minor"/>
    </font>
    <font>
      <sz val="7"/>
      <color theme="1"/>
      <name val="Calibri"/>
      <family val="2"/>
      <scheme val="minor"/>
    </font>
    <font>
      <u/>
      <sz val="11"/>
      <color rgb="FF2730E9"/>
      <name val="Calibri"/>
      <family val="2"/>
      <scheme val="minor"/>
    </font>
    <font>
      <b/>
      <sz val="16"/>
      <color theme="1"/>
      <name val="Calibri"/>
      <family val="2"/>
      <scheme val="minor"/>
    </font>
    <font>
      <b/>
      <u/>
      <sz val="12"/>
      <color theme="10"/>
      <name val="Calibri"/>
      <family val="2"/>
    </font>
    <font>
      <b/>
      <u/>
      <sz val="12"/>
      <color rgb="FF2730E9"/>
      <name val="Calibri"/>
      <family val="2"/>
      <scheme val="minor"/>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s>
  <cellStyleXfs count="4">
    <xf numFmtId="0" fontId="0" fillId="0" borderId="0"/>
    <xf numFmtId="0" fontId="15" fillId="2" borderId="0" applyNumberFormat="0" applyBorder="0" applyAlignment="0" applyProtection="0"/>
    <xf numFmtId="164" fontId="6" fillId="0" borderId="0" applyFont="0" applyFill="0" applyBorder="0" applyAlignment="0" applyProtection="0"/>
    <xf numFmtId="0" fontId="17" fillId="0" borderId="0" applyNumberFormat="0" applyFill="0" applyBorder="0" applyAlignment="0" applyProtection="0">
      <alignment vertical="top"/>
      <protection locked="0"/>
    </xf>
  </cellStyleXfs>
  <cellXfs count="149">
    <xf numFmtId="0" fontId="0" fillId="0" borderId="0" xfId="0"/>
    <xf numFmtId="0" fontId="18" fillId="3" borderId="0" xfId="0" applyFont="1" applyFill="1" applyAlignment="1">
      <alignment vertical="center"/>
    </xf>
    <xf numFmtId="0" fontId="18" fillId="0" borderId="0" xfId="0" applyFont="1" applyFill="1" applyAlignment="1">
      <alignment vertical="center"/>
    </xf>
    <xf numFmtId="0" fontId="16" fillId="3" borderId="0" xfId="1" applyFont="1" applyFill="1" applyBorder="1" applyAlignment="1">
      <alignment horizontal="center" vertical="center"/>
    </xf>
    <xf numFmtId="0" fontId="18" fillId="3" borderId="0" xfId="0" applyFont="1" applyFill="1" applyAlignment="1">
      <alignment vertical="top"/>
    </xf>
    <xf numFmtId="0" fontId="15" fillId="3" borderId="0" xfId="1" applyFont="1" applyFill="1" applyBorder="1" applyAlignment="1">
      <alignment vertical="top"/>
    </xf>
    <xf numFmtId="0" fontId="15" fillId="3" borderId="0" xfId="1" applyFont="1" applyFill="1" applyBorder="1" applyAlignment="1">
      <alignment horizontal="left" vertical="top"/>
    </xf>
    <xf numFmtId="0" fontId="18" fillId="0" borderId="0" xfId="0" applyFont="1" applyFill="1" applyAlignment="1">
      <alignment vertical="top"/>
    </xf>
    <xf numFmtId="0" fontId="15" fillId="3" borderId="0" xfId="1" applyFont="1" applyFill="1" applyBorder="1" applyAlignment="1">
      <alignment horizontal="right" vertical="top"/>
    </xf>
    <xf numFmtId="0" fontId="19" fillId="3" borderId="0" xfId="1" applyFont="1" applyFill="1" applyBorder="1" applyAlignment="1">
      <alignment horizontal="left" vertical="top"/>
    </xf>
    <xf numFmtId="0" fontId="20" fillId="3" borderId="0" xfId="1" applyFont="1" applyFill="1" applyBorder="1" applyAlignment="1">
      <alignment horizontal="left" vertical="top"/>
    </xf>
    <xf numFmtId="0" fontId="21" fillId="0" borderId="0" xfId="0" applyFont="1" applyFill="1" applyAlignment="1">
      <alignment vertical="top"/>
    </xf>
    <xf numFmtId="0" fontId="18" fillId="3" borderId="0" xfId="0" applyFont="1" applyFill="1" applyAlignment="1"/>
    <xf numFmtId="0" fontId="15" fillId="3" borderId="0" xfId="1" applyFont="1" applyFill="1" applyBorder="1" applyAlignment="1"/>
    <xf numFmtId="0" fontId="18" fillId="0" borderId="0" xfId="0" applyFont="1" applyFill="1" applyAlignment="1"/>
    <xf numFmtId="0" fontId="15" fillId="3" borderId="0" xfId="1" applyFont="1" applyFill="1" applyBorder="1" applyAlignment="1">
      <alignment horizontal="right"/>
    </xf>
    <xf numFmtId="0" fontId="15" fillId="3" borderId="0" xfId="1" applyFont="1" applyFill="1" applyBorder="1" applyAlignment="1">
      <alignment vertical="center"/>
    </xf>
    <xf numFmtId="0" fontId="16" fillId="3" borderId="0" xfId="1" applyFont="1" applyFill="1" applyBorder="1" applyAlignment="1"/>
    <xf numFmtId="0" fontId="22" fillId="3" borderId="0" xfId="1" applyFont="1" applyFill="1" applyBorder="1" applyAlignment="1">
      <alignment horizontal="left" vertical="top"/>
    </xf>
    <xf numFmtId="0" fontId="22" fillId="3" borderId="0" xfId="1" applyFont="1" applyFill="1" applyBorder="1" applyAlignment="1">
      <alignment vertical="top"/>
    </xf>
    <xf numFmtId="0" fontId="15" fillId="3" borderId="0" xfId="1" applyFont="1" applyFill="1" applyBorder="1" applyAlignment="1">
      <alignment horizontal="left" vertical="center"/>
    </xf>
    <xf numFmtId="164" fontId="15" fillId="3" borderId="0" xfId="1" applyNumberFormat="1" applyFont="1" applyFill="1" applyBorder="1" applyAlignment="1">
      <alignment horizontal="right" vertical="top"/>
    </xf>
    <xf numFmtId="0" fontId="23" fillId="0" borderId="0" xfId="0" applyFont="1" applyFill="1" applyAlignment="1">
      <alignment vertical="center"/>
    </xf>
    <xf numFmtId="0" fontId="21" fillId="3" borderId="0" xfId="0" applyFont="1" applyFill="1" applyAlignment="1">
      <alignment vertical="center"/>
    </xf>
    <xf numFmtId="0" fontId="16" fillId="3" borderId="0" xfId="1" applyFont="1" applyFill="1" applyBorder="1" applyAlignment="1">
      <alignment vertical="center"/>
    </xf>
    <xf numFmtId="166" fontId="16" fillId="3" borderId="1" xfId="1" applyNumberFormat="1" applyFont="1" applyFill="1" applyBorder="1" applyAlignment="1">
      <alignment horizontal="right" vertical="center"/>
    </xf>
    <xf numFmtId="0" fontId="21" fillId="0" borderId="0" xfId="0" applyFont="1" applyFill="1" applyAlignment="1">
      <alignment vertical="center"/>
    </xf>
    <xf numFmtId="0" fontId="24" fillId="3" borderId="0" xfId="1" applyFont="1" applyFill="1" applyBorder="1" applyAlignment="1">
      <alignment horizontal="left" vertical="top"/>
    </xf>
    <xf numFmtId="0" fontId="16" fillId="3" borderId="0" xfId="1" applyFont="1" applyFill="1" applyBorder="1" applyAlignment="1">
      <alignment horizontal="left" vertical="top"/>
    </xf>
    <xf numFmtId="0" fontId="25" fillId="3" borderId="0" xfId="0" applyFont="1" applyFill="1" applyAlignment="1">
      <alignment vertical="top"/>
    </xf>
    <xf numFmtId="0" fontId="26" fillId="3" borderId="0" xfId="1" applyFont="1" applyFill="1" applyBorder="1" applyAlignment="1">
      <alignment vertical="top"/>
    </xf>
    <xf numFmtId="0" fontId="26" fillId="3" borderId="0" xfId="1" applyFont="1" applyFill="1" applyBorder="1" applyAlignment="1">
      <alignment horizontal="left" vertical="top"/>
    </xf>
    <xf numFmtId="0" fontId="26" fillId="3" borderId="0" xfId="1" applyFont="1" applyFill="1" applyBorder="1" applyAlignment="1">
      <alignment horizontal="right" vertical="top"/>
    </xf>
    <xf numFmtId="0" fontId="25" fillId="0" borderId="0" xfId="0" applyFont="1" applyFill="1" applyAlignment="1">
      <alignment vertical="top"/>
    </xf>
    <xf numFmtId="0" fontId="22" fillId="3" borderId="0" xfId="1" applyFont="1" applyFill="1" applyBorder="1" applyAlignment="1">
      <alignment vertical="top" wrapText="1"/>
    </xf>
    <xf numFmtId="0" fontId="27" fillId="3" borderId="0" xfId="1" applyFont="1" applyFill="1" applyBorder="1" applyAlignment="1">
      <alignment horizontal="left" vertical="top" wrapText="1"/>
    </xf>
    <xf numFmtId="0" fontId="16" fillId="3" borderId="9" xfId="1" applyFont="1" applyFill="1" applyBorder="1" applyAlignment="1">
      <alignment vertical="center"/>
    </xf>
    <xf numFmtId="0" fontId="15" fillId="3" borderId="0" xfId="1" applyFont="1" applyFill="1" applyAlignment="1">
      <alignment vertical="top"/>
    </xf>
    <xf numFmtId="0" fontId="15" fillId="3" borderId="0" xfId="1" applyFont="1" applyFill="1" applyAlignment="1">
      <alignment horizontal="left" vertical="top"/>
    </xf>
    <xf numFmtId="0" fontId="15" fillId="3" borderId="0" xfId="1" applyFont="1" applyFill="1" applyAlignment="1">
      <alignment horizontal="center" vertical="top"/>
    </xf>
    <xf numFmtId="0" fontId="15" fillId="0" borderId="0" xfId="1" applyFont="1" applyFill="1" applyAlignment="1">
      <alignment vertical="top"/>
    </xf>
    <xf numFmtId="0" fontId="15" fillId="0" borderId="0" xfId="1" applyFont="1" applyFill="1" applyAlignment="1">
      <alignment horizontal="left" vertical="top"/>
    </xf>
    <xf numFmtId="0" fontId="15" fillId="0" borderId="0" xfId="1" applyFont="1" applyFill="1" applyBorder="1" applyAlignment="1">
      <alignment horizontal="right" vertical="top"/>
    </xf>
    <xf numFmtId="0" fontId="16" fillId="3" borderId="2" xfId="1" applyFont="1" applyFill="1" applyBorder="1" applyAlignment="1">
      <alignment horizontal="right" vertical="center"/>
    </xf>
    <xf numFmtId="0" fontId="16" fillId="3" borderId="3" xfId="1" applyFont="1" applyFill="1" applyBorder="1" applyAlignment="1">
      <alignment horizontal="right" vertical="center"/>
    </xf>
    <xf numFmtId="0" fontId="15" fillId="3" borderId="0" xfId="1" applyFont="1" applyFill="1" applyBorder="1" applyAlignment="1">
      <alignment horizontal="left" vertical="top" wrapText="1"/>
    </xf>
    <xf numFmtId="0" fontId="15" fillId="3" borderId="0" xfId="1" applyFont="1" applyFill="1" applyBorder="1" applyAlignment="1">
      <alignment horizontal="justify" vertical="top" wrapText="1"/>
    </xf>
    <xf numFmtId="0" fontId="16" fillId="3" borderId="0" xfId="0" applyFont="1" applyFill="1" applyBorder="1" applyAlignment="1">
      <alignment horizontal="center" vertical="center" wrapText="1"/>
    </xf>
    <xf numFmtId="0" fontId="16" fillId="3" borderId="0" xfId="1" applyFont="1" applyFill="1" applyBorder="1" applyAlignment="1">
      <alignment horizontal="right" vertical="center"/>
    </xf>
    <xf numFmtId="0" fontId="16" fillId="3" borderId="0" xfId="1" applyFont="1" applyFill="1" applyBorder="1" applyAlignment="1">
      <alignment vertical="top"/>
    </xf>
    <xf numFmtId="0" fontId="16" fillId="3" borderId="0" xfId="1" applyFont="1" applyFill="1" applyBorder="1" applyAlignment="1">
      <alignment vertical="top" wrapText="1"/>
    </xf>
    <xf numFmtId="0" fontId="28" fillId="3" borderId="0" xfId="0" applyFont="1" applyFill="1" applyAlignment="1">
      <alignment wrapText="1"/>
    </xf>
    <xf numFmtId="0" fontId="0" fillId="3" borderId="0" xfId="0" applyFill="1"/>
    <xf numFmtId="0" fontId="0" fillId="3" borderId="4" xfId="0" applyFill="1" applyBorder="1"/>
    <xf numFmtId="0" fontId="29" fillId="0" borderId="0" xfId="0" applyFont="1"/>
    <xf numFmtId="0" fontId="0" fillId="3" borderId="0" xfId="0" applyFont="1" applyFill="1"/>
    <xf numFmtId="0" fontId="0" fillId="0" borderId="0" xfId="0" applyFont="1"/>
    <xf numFmtId="0" fontId="0" fillId="0" borderId="0" xfId="0" applyFont="1" applyAlignment="1">
      <alignment vertical="center"/>
    </xf>
    <xf numFmtId="0" fontId="30" fillId="3" borderId="0" xfId="0" applyFont="1" applyFill="1" applyAlignment="1">
      <alignment horizontal="justify"/>
    </xf>
    <xf numFmtId="0" fontId="15" fillId="3" borderId="0" xfId="1" applyFont="1" applyFill="1" applyBorder="1" applyAlignment="1">
      <alignment vertical="center"/>
    </xf>
    <xf numFmtId="0" fontId="15" fillId="3" borderId="0" xfId="1" applyFont="1" applyFill="1" applyBorder="1" applyAlignment="1">
      <alignment horizontal="justify" vertical="top" wrapText="1"/>
    </xf>
    <xf numFmtId="0" fontId="15" fillId="3" borderId="0" xfId="1" applyFont="1" applyFill="1" applyBorder="1" applyAlignment="1">
      <alignment vertical="top"/>
    </xf>
    <xf numFmtId="0" fontId="0" fillId="3" borderId="0" xfId="0" applyFont="1" applyFill="1" applyAlignment="1">
      <alignment horizontal="center" vertical="top" wrapText="1"/>
    </xf>
    <xf numFmtId="0" fontId="15" fillId="3" borderId="0" xfId="1" applyFont="1" applyFill="1" applyBorder="1" applyAlignment="1">
      <alignment vertical="top" wrapText="1"/>
    </xf>
    <xf numFmtId="0" fontId="15" fillId="3" borderId="0" xfId="1" applyFont="1" applyFill="1" applyAlignment="1">
      <alignment vertical="top"/>
    </xf>
    <xf numFmtId="0" fontId="15" fillId="3" borderId="0" xfId="1" applyFont="1" applyFill="1" applyAlignment="1">
      <alignment horizontal="center" vertical="top"/>
    </xf>
    <xf numFmtId="0" fontId="15" fillId="0" borderId="0" xfId="1" applyFont="1" applyFill="1" applyAlignment="1">
      <alignment vertical="top"/>
    </xf>
    <xf numFmtId="0" fontId="15" fillId="3" borderId="0" xfId="1" applyFont="1" applyFill="1" applyBorder="1" applyAlignment="1">
      <alignment horizontal="center" vertical="center"/>
    </xf>
    <xf numFmtId="0" fontId="15" fillId="3" borderId="0" xfId="1" applyFont="1" applyFill="1" applyBorder="1" applyAlignment="1"/>
    <xf numFmtId="0" fontId="15" fillId="3" borderId="0" xfId="1" applyFont="1" applyFill="1" applyBorder="1" applyAlignment="1">
      <alignment horizontal="left" vertical="top" wrapText="1"/>
    </xf>
    <xf numFmtId="0" fontId="18" fillId="3" borderId="0" xfId="1" applyFont="1" applyFill="1" applyBorder="1" applyAlignment="1">
      <alignment horizontal="justify" vertical="top" wrapText="1"/>
    </xf>
    <xf numFmtId="0" fontId="15" fillId="3" borderId="0" xfId="1" applyFont="1" applyFill="1" applyBorder="1" applyAlignment="1">
      <alignment horizontal="right" vertical="center"/>
    </xf>
    <xf numFmtId="166" fontId="16" fillId="3" borderId="0" xfId="1" applyNumberFormat="1" applyFont="1" applyFill="1" applyBorder="1" applyAlignment="1">
      <alignment horizontal="right" vertical="center"/>
    </xf>
    <xf numFmtId="0" fontId="31" fillId="3" borderId="0" xfId="1" applyFont="1" applyFill="1" applyBorder="1" applyAlignment="1">
      <alignment horizontal="justify" vertical="top" wrapText="1"/>
    </xf>
    <xf numFmtId="0" fontId="28" fillId="3" borderId="0" xfId="0" applyFont="1" applyFill="1" applyBorder="1" applyAlignment="1">
      <alignment wrapText="1"/>
    </xf>
    <xf numFmtId="0" fontId="32" fillId="3" borderId="0" xfId="0" applyFont="1" applyFill="1" applyAlignment="1">
      <alignment horizontal="justify"/>
    </xf>
    <xf numFmtId="0" fontId="16" fillId="0" borderId="0" xfId="0" applyFont="1"/>
    <xf numFmtId="0" fontId="33" fillId="3" borderId="0" xfId="1" applyFont="1" applyFill="1" applyBorder="1" applyAlignment="1">
      <alignment horizontal="left" vertical="center" wrapText="1"/>
    </xf>
    <xf numFmtId="0" fontId="16" fillId="3" borderId="0" xfId="1" applyFont="1" applyFill="1" applyBorder="1" applyAlignment="1">
      <alignment horizontal="left" vertical="top" wrapText="1"/>
    </xf>
    <xf numFmtId="0" fontId="10" fillId="3" borderId="0" xfId="1" applyFont="1" applyFill="1" applyBorder="1" applyAlignment="1">
      <alignment horizontal="left" vertical="center" wrapText="1"/>
    </xf>
    <xf numFmtId="0" fontId="0" fillId="0" borderId="0" xfId="0" applyFont="1" applyAlignment="1">
      <alignment horizontal="left"/>
    </xf>
    <xf numFmtId="0" fontId="0" fillId="3" borderId="0" xfId="0" applyFont="1" applyFill="1" applyAlignment="1">
      <alignment horizontal="left"/>
    </xf>
    <xf numFmtId="0" fontId="34" fillId="0" borderId="0" xfId="0" applyFont="1" applyAlignment="1">
      <alignment horizontal="left"/>
    </xf>
    <xf numFmtId="0" fontId="18" fillId="0" borderId="0" xfId="0" applyFont="1" applyFill="1" applyAlignment="1">
      <alignment horizontal="left" vertical="top"/>
    </xf>
    <xf numFmtId="0" fontId="18" fillId="3" borderId="0" xfId="0" applyFont="1" applyFill="1" applyAlignment="1">
      <alignment horizontal="left" vertical="top"/>
    </xf>
    <xf numFmtId="0" fontId="18" fillId="3" borderId="0" xfId="0" applyFont="1" applyFill="1" applyAlignment="1">
      <alignment horizontal="left" vertical="center"/>
    </xf>
    <xf numFmtId="0" fontId="23" fillId="3" borderId="0" xfId="1" applyFont="1" applyFill="1" applyBorder="1" applyAlignment="1">
      <alignment horizontal="left" vertical="center"/>
    </xf>
    <xf numFmtId="0" fontId="18" fillId="0" borderId="0" xfId="0" applyFont="1" applyFill="1" applyAlignment="1">
      <alignment horizontal="left" vertical="center"/>
    </xf>
    <xf numFmtId="164" fontId="15" fillId="3" borderId="0" xfId="1" applyNumberFormat="1" applyFont="1" applyFill="1" applyBorder="1" applyAlignment="1">
      <alignment horizontal="left" vertical="top"/>
    </xf>
    <xf numFmtId="0" fontId="23" fillId="0" borderId="0" xfId="0" applyFont="1" applyFill="1" applyAlignment="1">
      <alignment horizontal="left" vertical="center"/>
    </xf>
    <xf numFmtId="0" fontId="18" fillId="3" borderId="0" xfId="1" applyFont="1" applyFill="1" applyBorder="1" applyAlignment="1">
      <alignment horizontal="left" vertical="center" wrapText="1"/>
    </xf>
    <xf numFmtId="166" fontId="16" fillId="4" borderId="10" xfId="1" applyNumberFormat="1" applyFont="1" applyFill="1" applyBorder="1" applyAlignment="1">
      <alignment horizontal="right" vertical="center"/>
    </xf>
    <xf numFmtId="165" fontId="16" fillId="4" borderId="10" xfId="1" applyNumberFormat="1" applyFont="1" applyFill="1" applyBorder="1" applyAlignment="1">
      <alignment horizontal="right" vertical="center"/>
    </xf>
    <xf numFmtId="166" fontId="16" fillId="4" borderId="1" xfId="1" applyNumberFormat="1" applyFont="1" applyFill="1" applyBorder="1" applyAlignment="1">
      <alignment horizontal="right" vertical="center"/>
    </xf>
    <xf numFmtId="164" fontId="16" fillId="4" borderId="1" xfId="1" applyNumberFormat="1" applyFont="1" applyFill="1" applyBorder="1" applyAlignment="1">
      <alignment horizontal="left" vertical="center"/>
    </xf>
    <xf numFmtId="164" fontId="16" fillId="4" borderId="10" xfId="1" applyNumberFormat="1" applyFont="1" applyFill="1" applyBorder="1" applyAlignment="1">
      <alignment horizontal="right" vertical="center"/>
    </xf>
    <xf numFmtId="1" fontId="35" fillId="4" borderId="10" xfId="0" applyNumberFormat="1" applyFont="1" applyFill="1" applyBorder="1" applyAlignment="1">
      <alignment horizontal="center" vertical="center"/>
    </xf>
    <xf numFmtId="0" fontId="0" fillId="3" borderId="0" xfId="0" applyFill="1" applyAlignment="1">
      <alignment horizontal="left"/>
    </xf>
    <xf numFmtId="0" fontId="36" fillId="3" borderId="0" xfId="1" applyFont="1" applyFill="1" applyBorder="1" applyAlignment="1">
      <alignment horizontal="left" vertical="top"/>
    </xf>
    <xf numFmtId="0" fontId="37" fillId="3" borderId="0" xfId="1" applyFont="1" applyFill="1" applyBorder="1" applyAlignment="1">
      <alignment vertical="top"/>
    </xf>
    <xf numFmtId="0" fontId="37" fillId="3" borderId="0" xfId="1" applyFont="1" applyFill="1" applyBorder="1" applyAlignment="1">
      <alignment horizontal="left" vertical="top"/>
    </xf>
    <xf numFmtId="0" fontId="38" fillId="3" borderId="0" xfId="0" applyFont="1" applyFill="1" applyAlignment="1">
      <alignment vertical="top"/>
    </xf>
    <xf numFmtId="0" fontId="39" fillId="0" borderId="0" xfId="0" applyFont="1"/>
    <xf numFmtId="0" fontId="40" fillId="3" borderId="0" xfId="0" applyFont="1" applyFill="1" applyBorder="1" applyAlignment="1">
      <alignment horizontal="center" vertical="center"/>
    </xf>
    <xf numFmtId="0" fontId="32" fillId="3" borderId="0" xfId="0" applyFont="1" applyFill="1" applyAlignment="1"/>
    <xf numFmtId="0" fontId="41" fillId="3" borderId="0" xfId="1" applyFont="1" applyFill="1" applyBorder="1" applyAlignment="1">
      <alignment horizontal="left" vertical="top" wrapText="1"/>
    </xf>
    <xf numFmtId="0" fontId="42" fillId="3" borderId="0" xfId="1" applyFont="1" applyFill="1" applyBorder="1" applyAlignment="1">
      <alignment horizontal="left" vertical="top" wrapText="1"/>
    </xf>
    <xf numFmtId="0" fontId="32" fillId="3" borderId="0" xfId="0" applyFont="1" applyFill="1" applyAlignment="1">
      <alignment horizontal="left"/>
    </xf>
    <xf numFmtId="0" fontId="43" fillId="3" borderId="0" xfId="0" applyFont="1" applyFill="1" applyAlignment="1">
      <alignment horizontal="center"/>
    </xf>
    <xf numFmtId="0" fontId="31" fillId="3" borderId="0" xfId="1" applyFont="1" applyFill="1" applyBorder="1" applyAlignment="1">
      <alignment horizontal="left" vertical="top" wrapText="1"/>
    </xf>
    <xf numFmtId="0" fontId="0" fillId="0" borderId="5" xfId="0" applyFill="1" applyBorder="1" applyAlignment="1">
      <alignment horizontal="center" vertical="center"/>
    </xf>
    <xf numFmtId="0" fontId="0" fillId="0" borderId="6" xfId="0" applyFont="1" applyFill="1" applyBorder="1" applyAlignment="1">
      <alignment horizontal="center" vertical="center"/>
    </xf>
    <xf numFmtId="0" fontId="0" fillId="0" borderId="7" xfId="0" applyFont="1" applyFill="1" applyBorder="1" applyAlignment="1">
      <alignment horizontal="center" vertical="center"/>
    </xf>
    <xf numFmtId="0" fontId="44" fillId="3" borderId="0" xfId="3" applyFont="1" applyFill="1" applyAlignment="1" applyProtection="1">
      <alignment horizontal="center"/>
    </xf>
    <xf numFmtId="0" fontId="45" fillId="3" borderId="0" xfId="1" applyFont="1" applyFill="1" applyBorder="1" applyAlignment="1">
      <alignment horizontal="center" vertical="top" wrapText="1"/>
    </xf>
    <xf numFmtId="0" fontId="46" fillId="3" borderId="0" xfId="0" applyFont="1" applyFill="1" applyAlignment="1">
      <alignment horizontal="left"/>
    </xf>
    <xf numFmtId="0" fontId="48" fillId="3" borderId="0" xfId="1" applyFont="1" applyFill="1" applyBorder="1" applyAlignment="1">
      <alignment horizontal="center" vertical="center"/>
    </xf>
    <xf numFmtId="0" fontId="45" fillId="3" borderId="0" xfId="0" applyFont="1" applyFill="1" applyBorder="1" applyAlignment="1">
      <alignment horizontal="center" vertical="center" wrapText="1"/>
    </xf>
    <xf numFmtId="0" fontId="45" fillId="4" borderId="11" xfId="0" applyFont="1" applyFill="1" applyBorder="1" applyAlignment="1">
      <alignment horizontal="center" vertical="center" wrapText="1"/>
    </xf>
    <xf numFmtId="0" fontId="45" fillId="4" borderId="12" xfId="0" applyFont="1" applyFill="1" applyBorder="1" applyAlignment="1">
      <alignment horizontal="center" vertical="center" wrapText="1"/>
    </xf>
    <xf numFmtId="0" fontId="45" fillId="4" borderId="13" xfId="0" applyFont="1" applyFill="1" applyBorder="1" applyAlignment="1">
      <alignment horizontal="center" vertical="center" wrapText="1"/>
    </xf>
    <xf numFmtId="0" fontId="16" fillId="3" borderId="0" xfId="0" applyFont="1" applyFill="1" applyBorder="1" applyAlignment="1">
      <alignment horizontal="center" vertical="center" wrapText="1"/>
    </xf>
    <xf numFmtId="0" fontId="15" fillId="3" borderId="0" xfId="1" applyFont="1" applyFill="1" applyBorder="1" applyAlignment="1">
      <alignment horizontal="left" vertical="top" wrapText="1"/>
    </xf>
    <xf numFmtId="0" fontId="14" fillId="3" borderId="0" xfId="1" applyFont="1" applyFill="1" applyBorder="1" applyAlignment="1">
      <alignment horizontal="left" vertical="center" wrapText="1"/>
    </xf>
    <xf numFmtId="0" fontId="47" fillId="3" borderId="0" xfId="1" applyFont="1" applyFill="1" applyBorder="1" applyAlignment="1">
      <alignment horizontal="left" vertical="center"/>
    </xf>
    <xf numFmtId="0" fontId="16" fillId="3" borderId="0" xfId="1" applyFont="1" applyFill="1" applyBorder="1" applyAlignment="1">
      <alignment horizontal="left" vertical="top" wrapText="1"/>
    </xf>
    <xf numFmtId="0" fontId="50" fillId="3" borderId="0" xfId="1" applyFont="1" applyFill="1" applyBorder="1" applyAlignment="1">
      <alignment horizontal="left" vertical="top"/>
    </xf>
    <xf numFmtId="0" fontId="14" fillId="3" borderId="0" xfId="1" applyFont="1" applyFill="1" applyBorder="1" applyAlignment="1">
      <alignment horizontal="left" vertical="top" wrapText="1"/>
    </xf>
    <xf numFmtId="0" fontId="47" fillId="3" borderId="0" xfId="1" applyFont="1" applyFill="1" applyBorder="1" applyAlignment="1">
      <alignment horizontal="left" vertical="top"/>
    </xf>
    <xf numFmtId="0" fontId="0" fillId="0" borderId="0" xfId="0" applyAlignment="1">
      <alignment horizontal="left"/>
    </xf>
    <xf numFmtId="0" fontId="21" fillId="3" borderId="8" xfId="0" applyFont="1" applyFill="1" applyBorder="1" applyAlignment="1">
      <alignment horizontal="left" vertical="center" wrapText="1"/>
    </xf>
    <xf numFmtId="0" fontId="21" fillId="3" borderId="0" xfId="0" applyFont="1" applyFill="1" applyBorder="1" applyAlignment="1">
      <alignment horizontal="left" vertical="center" wrapText="1"/>
    </xf>
    <xf numFmtId="0" fontId="49" fillId="4" borderId="11" xfId="3" applyFont="1" applyFill="1" applyBorder="1" applyAlignment="1" applyProtection="1">
      <alignment horizontal="left" vertical="center" wrapText="1"/>
    </xf>
    <xf numFmtId="0" fontId="45" fillId="4" borderId="12" xfId="0" applyFont="1" applyFill="1" applyBorder="1" applyAlignment="1">
      <alignment horizontal="left" vertical="center" wrapText="1"/>
    </xf>
    <xf numFmtId="0" fontId="45" fillId="4" borderId="13" xfId="0" applyFont="1" applyFill="1" applyBorder="1" applyAlignment="1">
      <alignment horizontal="left" vertical="center" wrapText="1"/>
    </xf>
    <xf numFmtId="0" fontId="36" fillId="3" borderId="0" xfId="1" applyFont="1" applyFill="1" applyBorder="1" applyAlignment="1">
      <alignment horizontal="left" vertical="top" wrapText="1"/>
    </xf>
    <xf numFmtId="0" fontId="45" fillId="4" borderId="11" xfId="0" applyFont="1" applyFill="1" applyBorder="1" applyAlignment="1">
      <alignment horizontal="left" vertical="center" wrapText="1"/>
    </xf>
    <xf numFmtId="0" fontId="45" fillId="4" borderId="11" xfId="1" applyFont="1" applyFill="1" applyBorder="1" applyAlignment="1">
      <alignment horizontal="left" vertical="center"/>
    </xf>
    <xf numFmtId="0" fontId="45" fillId="4" borderId="12" xfId="1" applyFont="1" applyFill="1" applyBorder="1" applyAlignment="1">
      <alignment horizontal="left" vertical="center"/>
    </xf>
    <xf numFmtId="0" fontId="45" fillId="4" borderId="13" xfId="1" applyFont="1" applyFill="1" applyBorder="1" applyAlignment="1">
      <alignment horizontal="left" vertical="center"/>
    </xf>
    <xf numFmtId="0" fontId="23" fillId="3" borderId="0" xfId="1" applyFont="1" applyFill="1" applyBorder="1" applyAlignment="1">
      <alignment horizontal="center" vertical="center"/>
    </xf>
    <xf numFmtId="0" fontId="23" fillId="3" borderId="14" xfId="1" applyFont="1" applyFill="1" applyBorder="1" applyAlignment="1">
      <alignment horizontal="center" vertical="center"/>
    </xf>
    <xf numFmtId="0" fontId="16" fillId="3" borderId="0" xfId="1" applyFont="1" applyFill="1" applyBorder="1" applyAlignment="1">
      <alignment horizontal="left"/>
    </xf>
    <xf numFmtId="0" fontId="13" fillId="3" borderId="5" xfId="1" applyFont="1" applyFill="1" applyBorder="1" applyAlignment="1">
      <alignment horizontal="left" vertical="center" wrapText="1"/>
    </xf>
    <xf numFmtId="0" fontId="33" fillId="3" borderId="6" xfId="1" applyFont="1" applyFill="1" applyBorder="1" applyAlignment="1">
      <alignment horizontal="left" vertical="center" wrapText="1"/>
    </xf>
    <xf numFmtId="0" fontId="33" fillId="3" borderId="7" xfId="1" applyFont="1" applyFill="1" applyBorder="1" applyAlignment="1">
      <alignment horizontal="left" vertical="center" wrapText="1"/>
    </xf>
    <xf numFmtId="0" fontId="15" fillId="3" borderId="0" xfId="1" applyFont="1" applyFill="1" applyBorder="1" applyAlignment="1">
      <alignment horizontal="left" vertical="center" wrapText="1"/>
    </xf>
    <xf numFmtId="0" fontId="21" fillId="3" borderId="0" xfId="0" applyFont="1" applyFill="1" applyAlignment="1">
      <alignment horizontal="left" vertical="center" wrapText="1"/>
    </xf>
    <xf numFmtId="0" fontId="15" fillId="0" borderId="0" xfId="1" applyFont="1" applyFill="1" applyBorder="1" applyAlignment="1">
      <alignment horizontal="left" vertical="center" wrapText="1"/>
    </xf>
  </cellXfs>
  <cellStyles count="4">
    <cellStyle name="20 % - Akzent1" xfId="1" builtinId="30"/>
    <cellStyle name="Euro" xfId="2"/>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733425</xdr:colOff>
      <xdr:row>3</xdr:row>
      <xdr:rowOff>180975</xdr:rowOff>
    </xdr:to>
    <xdr:pic>
      <xdr:nvPicPr>
        <xdr:cNvPr id="2285"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0" y="190500"/>
          <a:ext cx="14954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85725</xdr:rowOff>
    </xdr:from>
    <xdr:to>
      <xdr:col>5</xdr:col>
      <xdr:colOff>581025</xdr:colOff>
      <xdr:row>6</xdr:row>
      <xdr:rowOff>161925</xdr:rowOff>
    </xdr:to>
    <xdr:pic>
      <xdr:nvPicPr>
        <xdr:cNvPr id="2286"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00" y="847725"/>
          <a:ext cx="5810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125</xdr:row>
      <xdr:rowOff>45720</xdr:rowOff>
    </xdr:from>
    <xdr:to>
      <xdr:col>3</xdr:col>
      <xdr:colOff>2876193</xdr:colOff>
      <xdr:row>128</xdr:row>
      <xdr:rowOff>259173</xdr:rowOff>
    </xdr:to>
    <xdr:sp macro="" textlink="">
      <xdr:nvSpPr>
        <xdr:cNvPr id="2" name="Textfeld 1"/>
        <xdr:cNvSpPr txBox="1"/>
      </xdr:nvSpPr>
      <xdr:spPr>
        <a:xfrm>
          <a:off x="464820" y="3703320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44"/>
  <sheetViews>
    <sheetView tabSelected="1" zoomScaleNormal="100" workbookViewId="0">
      <selection activeCell="L15" sqref="L15"/>
    </sheetView>
  </sheetViews>
  <sheetFormatPr baseColWidth="10" defaultRowHeight="15" x14ac:dyDescent="0.25"/>
  <sheetData>
    <row r="1" spans="1:7" x14ac:dyDescent="0.25">
      <c r="A1" s="52"/>
      <c r="B1" s="52"/>
      <c r="C1" s="52"/>
      <c r="D1" s="52"/>
      <c r="E1" s="52"/>
      <c r="F1" s="52"/>
      <c r="G1" s="52"/>
    </row>
    <row r="2" spans="1:7" ht="21" x14ac:dyDescent="0.35">
      <c r="A2" s="108" t="s">
        <v>33</v>
      </c>
      <c r="B2" s="108"/>
      <c r="C2" s="108"/>
      <c r="D2" s="108"/>
      <c r="E2" s="108"/>
      <c r="F2" s="108"/>
      <c r="G2" s="108"/>
    </row>
    <row r="3" spans="1:7" ht="21" x14ac:dyDescent="0.35">
      <c r="A3" s="108" t="s">
        <v>53</v>
      </c>
      <c r="B3" s="108"/>
      <c r="C3" s="108"/>
      <c r="D3" s="108"/>
      <c r="E3" s="108"/>
      <c r="F3" s="108"/>
      <c r="G3" s="108"/>
    </row>
    <row r="4" spans="1:7" ht="21" x14ac:dyDescent="0.35">
      <c r="A4" s="108" t="s">
        <v>32</v>
      </c>
      <c r="B4" s="108"/>
      <c r="C4" s="108"/>
      <c r="D4" s="108"/>
      <c r="E4" s="108"/>
      <c r="F4" s="108"/>
      <c r="G4" s="108"/>
    </row>
    <row r="5" spans="1:7" x14ac:dyDescent="0.25">
      <c r="A5" s="52"/>
      <c r="B5" s="52"/>
      <c r="C5" s="52"/>
      <c r="D5" s="52"/>
      <c r="E5" s="52"/>
      <c r="F5" s="52"/>
      <c r="G5" s="52"/>
    </row>
    <row r="6" spans="1:7" s="56" customFormat="1" x14ac:dyDescent="0.25">
      <c r="A6" s="104"/>
      <c r="B6" s="104"/>
      <c r="C6" s="104"/>
      <c r="D6" s="104"/>
      <c r="E6" s="104"/>
      <c r="F6" s="104"/>
      <c r="G6" s="104"/>
    </row>
    <row r="7" spans="1:7" s="56" customFormat="1" ht="15.75" x14ac:dyDescent="0.25">
      <c r="A7" s="58" t="s">
        <v>36</v>
      </c>
      <c r="B7" s="55"/>
      <c r="C7" s="55"/>
      <c r="D7" s="55"/>
      <c r="E7" s="55"/>
      <c r="F7" s="55"/>
      <c r="G7" s="55"/>
    </row>
    <row r="8" spans="1:7" s="56" customFormat="1" ht="15.75" x14ac:dyDescent="0.25">
      <c r="A8" s="58"/>
      <c r="B8" s="55"/>
      <c r="C8" s="55"/>
      <c r="D8" s="55"/>
      <c r="E8" s="55"/>
      <c r="F8" s="55"/>
      <c r="G8" s="55"/>
    </row>
    <row r="9" spans="1:7" s="82" customFormat="1" ht="15.75" x14ac:dyDescent="0.25">
      <c r="A9" s="105" t="s">
        <v>34</v>
      </c>
      <c r="B9" s="106"/>
      <c r="C9" s="106"/>
      <c r="D9" s="106"/>
      <c r="E9" s="106"/>
      <c r="F9" s="106"/>
      <c r="G9" s="106"/>
    </row>
    <row r="10" spans="1:7" s="82" customFormat="1" ht="66.599999999999994" customHeight="1" x14ac:dyDescent="0.25">
      <c r="A10" s="105" t="s">
        <v>38</v>
      </c>
      <c r="B10" s="106"/>
      <c r="C10" s="106"/>
      <c r="D10" s="106"/>
      <c r="E10" s="106"/>
      <c r="F10" s="106"/>
      <c r="G10" s="106"/>
    </row>
    <row r="11" spans="1:7" s="56" customFormat="1" x14ac:dyDescent="0.25">
      <c r="A11" s="107"/>
      <c r="B11" s="107"/>
      <c r="C11" s="107"/>
      <c r="D11" s="107"/>
      <c r="E11" s="107"/>
      <c r="F11" s="107"/>
      <c r="G11" s="107"/>
    </row>
    <row r="12" spans="1:7" x14ac:dyDescent="0.25">
      <c r="A12" s="52"/>
      <c r="B12" s="52"/>
      <c r="C12" s="52"/>
      <c r="D12" s="52"/>
      <c r="E12" s="52"/>
      <c r="F12" s="52"/>
      <c r="G12" s="52"/>
    </row>
    <row r="13" spans="1:7" x14ac:dyDescent="0.25">
      <c r="A13" s="52"/>
      <c r="B13" s="52"/>
      <c r="C13" s="52"/>
      <c r="D13" s="52"/>
      <c r="E13" s="52"/>
      <c r="F13" s="52"/>
      <c r="G13" s="52"/>
    </row>
    <row r="14" spans="1:7" x14ac:dyDescent="0.25">
      <c r="A14" s="52"/>
      <c r="B14" s="52"/>
      <c r="C14" s="52"/>
      <c r="D14" s="52"/>
      <c r="E14" s="52"/>
      <c r="F14" s="52"/>
      <c r="G14" s="52"/>
    </row>
    <row r="15" spans="1:7" x14ac:dyDescent="0.25">
      <c r="A15" s="52"/>
      <c r="B15" s="52"/>
      <c r="C15" s="52"/>
      <c r="D15" s="52"/>
      <c r="E15" s="52"/>
      <c r="F15" s="52"/>
      <c r="G15" s="52"/>
    </row>
    <row r="16" spans="1:7" x14ac:dyDescent="0.25">
      <c r="A16" s="52"/>
      <c r="B16" s="52"/>
      <c r="C16" s="52"/>
      <c r="D16" s="52"/>
      <c r="E16" s="52"/>
      <c r="F16" s="52"/>
      <c r="G16" s="52"/>
    </row>
    <row r="17" spans="1:7" x14ac:dyDescent="0.25">
      <c r="A17" s="52"/>
      <c r="B17" s="52"/>
      <c r="C17" s="52"/>
      <c r="D17" s="52"/>
      <c r="E17" s="52"/>
      <c r="F17" s="52"/>
      <c r="G17" s="52"/>
    </row>
    <row r="18" spans="1:7" x14ac:dyDescent="0.25">
      <c r="A18" s="52"/>
      <c r="B18" s="52"/>
      <c r="C18" s="52"/>
      <c r="D18" s="52"/>
      <c r="E18" s="52"/>
      <c r="F18" s="52"/>
      <c r="G18" s="52"/>
    </row>
    <row r="19" spans="1:7" x14ac:dyDescent="0.25">
      <c r="A19" s="52"/>
      <c r="B19" s="52"/>
      <c r="C19" s="52"/>
      <c r="D19" s="52"/>
      <c r="E19" s="52"/>
      <c r="F19" s="52"/>
      <c r="G19" s="52"/>
    </row>
    <row r="20" spans="1:7" x14ac:dyDescent="0.25">
      <c r="A20" s="52"/>
      <c r="B20" s="52"/>
      <c r="C20" s="52"/>
      <c r="D20" s="52"/>
      <c r="E20" s="52"/>
      <c r="F20" s="52"/>
      <c r="G20" s="52"/>
    </row>
    <row r="21" spans="1:7" x14ac:dyDescent="0.25">
      <c r="A21" s="52"/>
      <c r="B21" s="52"/>
      <c r="C21" s="52"/>
      <c r="D21" s="52"/>
      <c r="E21" s="52"/>
      <c r="F21" s="52"/>
      <c r="G21" s="52"/>
    </row>
    <row r="22" spans="1:7" x14ac:dyDescent="0.25">
      <c r="A22" s="52"/>
      <c r="B22" s="52"/>
      <c r="C22" s="52"/>
      <c r="D22" s="52"/>
      <c r="E22" s="52"/>
      <c r="F22" s="52"/>
      <c r="G22" s="52"/>
    </row>
    <row r="23" spans="1:7" x14ac:dyDescent="0.25">
      <c r="A23" s="52"/>
      <c r="B23" s="52"/>
      <c r="C23" s="52"/>
      <c r="D23" s="52"/>
      <c r="E23" s="52"/>
      <c r="F23" s="52"/>
      <c r="G23" s="52"/>
    </row>
    <row r="24" spans="1:7" x14ac:dyDescent="0.25">
      <c r="A24" s="52"/>
      <c r="B24" s="52"/>
      <c r="C24" s="52"/>
      <c r="D24" s="52"/>
      <c r="E24" s="52"/>
      <c r="F24" s="52"/>
      <c r="G24" s="52"/>
    </row>
    <row r="25" spans="1:7" x14ac:dyDescent="0.25">
      <c r="A25" s="52"/>
      <c r="B25" s="52"/>
      <c r="C25" s="52"/>
      <c r="D25" s="52"/>
      <c r="E25" s="52"/>
      <c r="F25" s="52"/>
      <c r="G25" s="52"/>
    </row>
    <row r="26" spans="1:7" x14ac:dyDescent="0.25">
      <c r="A26" s="52"/>
      <c r="B26" s="52"/>
      <c r="C26" s="52"/>
      <c r="D26" s="52"/>
      <c r="E26" s="52"/>
      <c r="F26" s="52"/>
      <c r="G26" s="52"/>
    </row>
    <row r="27" spans="1:7" x14ac:dyDescent="0.25">
      <c r="A27" s="52"/>
      <c r="B27" s="52"/>
      <c r="C27" s="52"/>
      <c r="D27" s="52"/>
      <c r="E27" s="52"/>
      <c r="F27" s="52"/>
      <c r="G27" s="52"/>
    </row>
    <row r="28" spans="1:7" x14ac:dyDescent="0.25">
      <c r="A28" s="52"/>
      <c r="B28" s="52"/>
      <c r="C28" s="52"/>
      <c r="D28" s="52"/>
      <c r="E28" s="52"/>
      <c r="F28" s="52"/>
      <c r="G28" s="52"/>
    </row>
    <row r="29" spans="1:7" x14ac:dyDescent="0.25">
      <c r="A29" s="52"/>
      <c r="B29" s="52"/>
      <c r="C29" s="52"/>
      <c r="D29" s="52"/>
      <c r="E29" s="52"/>
      <c r="F29" s="52"/>
      <c r="G29" s="52"/>
    </row>
    <row r="30" spans="1:7" x14ac:dyDescent="0.25">
      <c r="A30" s="52"/>
      <c r="B30" s="52"/>
      <c r="C30" s="52"/>
      <c r="D30" s="52"/>
      <c r="E30" s="52"/>
      <c r="F30" s="52"/>
      <c r="G30" s="52"/>
    </row>
    <row r="31" spans="1:7" x14ac:dyDescent="0.25">
      <c r="A31" s="52"/>
      <c r="B31" s="52"/>
      <c r="C31" s="52"/>
      <c r="D31" s="52"/>
      <c r="E31" s="52"/>
      <c r="F31" s="52"/>
      <c r="G31" s="52"/>
    </row>
    <row r="32" spans="1:7" x14ac:dyDescent="0.25">
      <c r="A32" s="52"/>
      <c r="B32" s="52"/>
      <c r="C32" s="52"/>
      <c r="D32" s="52"/>
      <c r="E32" s="52"/>
      <c r="F32" s="52"/>
      <c r="G32" s="52"/>
    </row>
    <row r="33" spans="1:7" x14ac:dyDescent="0.25">
      <c r="A33" s="52"/>
      <c r="B33" s="52"/>
      <c r="C33" s="52"/>
      <c r="D33" s="52"/>
      <c r="E33" s="52"/>
      <c r="F33" s="52"/>
      <c r="G33" s="52"/>
    </row>
    <row r="34" spans="1:7" x14ac:dyDescent="0.25">
      <c r="A34" s="52"/>
      <c r="B34" s="52"/>
      <c r="C34" s="52"/>
      <c r="D34" s="52"/>
      <c r="E34" s="52"/>
      <c r="F34" s="52"/>
      <c r="G34" s="52"/>
    </row>
    <row r="35" spans="1:7" x14ac:dyDescent="0.25">
      <c r="A35" s="52"/>
      <c r="B35" s="52"/>
      <c r="C35" s="52"/>
      <c r="D35" s="52"/>
      <c r="E35" s="52"/>
      <c r="F35" s="52"/>
      <c r="G35" s="52"/>
    </row>
    <row r="36" spans="1:7" x14ac:dyDescent="0.25">
      <c r="A36" s="52"/>
      <c r="B36" s="52"/>
      <c r="C36" s="52"/>
      <c r="D36" s="52"/>
      <c r="E36" s="52"/>
      <c r="F36" s="52"/>
      <c r="G36" s="52"/>
    </row>
    <row r="37" spans="1:7" x14ac:dyDescent="0.25">
      <c r="A37" s="52"/>
      <c r="B37" s="52"/>
      <c r="C37" s="52"/>
      <c r="D37" s="52"/>
      <c r="E37" s="52"/>
      <c r="F37" s="52"/>
      <c r="G37" s="52"/>
    </row>
    <row r="38" spans="1:7" x14ac:dyDescent="0.25">
      <c r="A38" s="52"/>
      <c r="B38" s="52"/>
      <c r="C38" s="52"/>
      <c r="D38" s="52"/>
      <c r="E38" s="52"/>
      <c r="F38" s="52"/>
      <c r="G38" s="52"/>
    </row>
    <row r="39" spans="1:7" x14ac:dyDescent="0.25">
      <c r="A39" s="52"/>
      <c r="B39" s="52"/>
      <c r="C39" s="52"/>
      <c r="D39" s="52"/>
      <c r="E39" s="52"/>
      <c r="F39" s="52"/>
      <c r="G39" s="52"/>
    </row>
    <row r="40" spans="1:7" x14ac:dyDescent="0.25">
      <c r="A40" s="52"/>
      <c r="B40" s="52"/>
      <c r="C40" s="52"/>
      <c r="D40" s="52"/>
      <c r="E40" s="52"/>
      <c r="F40" s="52"/>
      <c r="G40" s="52"/>
    </row>
    <row r="41" spans="1:7" x14ac:dyDescent="0.25">
      <c r="A41" s="52"/>
      <c r="B41" s="52"/>
      <c r="C41" s="52"/>
      <c r="D41" s="52"/>
      <c r="E41" s="52"/>
      <c r="F41" s="52"/>
      <c r="G41" s="52"/>
    </row>
    <row r="42" spans="1:7" x14ac:dyDescent="0.25">
      <c r="A42" s="52"/>
      <c r="B42" s="52"/>
      <c r="C42" s="52"/>
      <c r="D42" s="52"/>
      <c r="E42" s="52"/>
      <c r="F42" s="52"/>
      <c r="G42" s="52"/>
    </row>
    <row r="43" spans="1:7" x14ac:dyDescent="0.25">
      <c r="A43" s="52"/>
      <c r="B43" s="52"/>
      <c r="C43" s="52"/>
      <c r="D43" s="52"/>
      <c r="E43" s="52"/>
      <c r="F43" s="52"/>
      <c r="G43" s="52"/>
    </row>
    <row r="44" spans="1:7" x14ac:dyDescent="0.25">
      <c r="A44" s="52"/>
      <c r="B44" s="52"/>
      <c r="C44" s="52"/>
      <c r="D44" s="52"/>
      <c r="E44" s="52"/>
      <c r="F44" s="52"/>
      <c r="G44" s="52"/>
    </row>
  </sheetData>
  <sheetProtection password="C527" sheet="1" objects="1" scenarios="1"/>
  <customSheetViews>
    <customSheetView guid="{4FF83812-2203-4C19-AD8F-CD17B11A66B9}">
      <selection activeCell="C40" sqref="C40"/>
      <pageMargins left="0.7" right="0.7" top="0.78740157499999996" bottom="0.78740157499999996" header="0.3" footer="0.3"/>
      <pageSetup paperSize="9" orientation="portrait" horizontalDpi="1200" verticalDpi="1200" r:id="rId1"/>
    </customSheetView>
    <customSheetView guid="{5B68C9F1-662A-4971-9C85-4EC3618CF521}">
      <selection activeCell="C26" sqref="C26"/>
      <pageMargins left="0.7" right="0.7" top="0.78740157499999996" bottom="0.78740157499999996" header="0.3" footer="0.3"/>
      <pageSetup paperSize="9" orientation="portrait" horizontalDpi="1200" verticalDpi="1200" r:id="rId2"/>
    </customSheetView>
  </customSheetViews>
  <mergeCells count="7">
    <mergeCell ref="A6:G6"/>
    <mergeCell ref="A9:G9"/>
    <mergeCell ref="A10:G10"/>
    <mergeCell ref="A11:G11"/>
    <mergeCell ref="A2:G2"/>
    <mergeCell ref="A3:G3"/>
    <mergeCell ref="A4:G4"/>
  </mergeCells>
  <pageMargins left="0.7" right="0.7" top="0.78740157499999996" bottom="0.78740157499999996" header="0.3" footer="0.3"/>
  <pageSetup paperSize="9" orientation="portrait" horizontalDpi="1200" verticalDpi="12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topLeftCell="A16" workbookViewId="0">
      <selection activeCell="A21" sqref="A21:G21"/>
    </sheetView>
  </sheetViews>
  <sheetFormatPr baseColWidth="10" defaultRowHeight="15" x14ac:dyDescent="0.25"/>
  <sheetData>
    <row r="1" spans="1:7" x14ac:dyDescent="0.25">
      <c r="A1" s="74"/>
      <c r="B1" s="74"/>
      <c r="C1" s="74"/>
      <c r="D1" s="74"/>
      <c r="E1" s="51"/>
      <c r="F1" s="51"/>
      <c r="G1" s="51"/>
    </row>
    <row r="2" spans="1:7" x14ac:dyDescent="0.25">
      <c r="A2" s="74"/>
      <c r="B2" s="74"/>
      <c r="C2" s="74"/>
      <c r="D2" s="74"/>
      <c r="E2" s="52"/>
      <c r="F2" s="52"/>
      <c r="G2" s="52"/>
    </row>
    <row r="3" spans="1:7" x14ac:dyDescent="0.25">
      <c r="A3" s="51"/>
      <c r="B3" s="51"/>
      <c r="C3" s="51"/>
      <c r="D3" s="51"/>
      <c r="E3" s="52"/>
      <c r="F3" s="52"/>
      <c r="G3" s="52"/>
    </row>
    <row r="4" spans="1:7" x14ac:dyDescent="0.25">
      <c r="A4" s="52"/>
      <c r="B4" s="52"/>
      <c r="C4" s="52"/>
      <c r="D4" s="52"/>
      <c r="E4" s="52"/>
      <c r="F4" s="52"/>
      <c r="G4" s="52"/>
    </row>
    <row r="5" spans="1:7" x14ac:dyDescent="0.25">
      <c r="A5" s="52"/>
      <c r="B5" s="52"/>
      <c r="C5" s="52"/>
      <c r="D5" s="52"/>
      <c r="E5" s="52"/>
      <c r="F5" s="52"/>
      <c r="G5" s="52"/>
    </row>
    <row r="6" spans="1:7" x14ac:dyDescent="0.25">
      <c r="A6" s="52"/>
      <c r="B6" s="52"/>
      <c r="C6" s="52"/>
      <c r="D6" s="52"/>
      <c r="E6" s="52"/>
      <c r="F6" s="52"/>
      <c r="G6" s="52"/>
    </row>
    <row r="7" spans="1:7" x14ac:dyDescent="0.25">
      <c r="A7" s="52"/>
      <c r="B7" s="52"/>
      <c r="C7" s="52"/>
      <c r="D7" s="52"/>
      <c r="E7" s="52"/>
      <c r="F7" s="52"/>
      <c r="G7" s="52"/>
    </row>
    <row r="8" spans="1:7" x14ac:dyDescent="0.25">
      <c r="A8" s="53"/>
      <c r="B8" s="53"/>
      <c r="C8" s="53"/>
      <c r="D8" s="53"/>
      <c r="E8" s="53"/>
      <c r="F8" s="53"/>
      <c r="G8" s="53"/>
    </row>
    <row r="9" spans="1:7" s="56" customFormat="1" x14ac:dyDescent="0.25">
      <c r="A9" s="55"/>
      <c r="B9" s="55"/>
      <c r="C9" s="55"/>
      <c r="D9" s="55"/>
      <c r="E9" s="55"/>
      <c r="F9" s="55"/>
      <c r="G9" s="55"/>
    </row>
    <row r="10" spans="1:7" s="54" customFormat="1" ht="10.15" customHeight="1" x14ac:dyDescent="0.2">
      <c r="A10" s="115" t="s">
        <v>31</v>
      </c>
      <c r="B10" s="115"/>
      <c r="C10" s="115"/>
      <c r="D10" s="115"/>
      <c r="E10" s="115"/>
      <c r="F10" s="115"/>
      <c r="G10" s="115"/>
    </row>
    <row r="11" spans="1:7" s="54" customFormat="1" ht="10.15" customHeight="1" x14ac:dyDescent="0.2">
      <c r="A11" s="115" t="s">
        <v>51</v>
      </c>
      <c r="B11" s="115"/>
      <c r="C11" s="115"/>
      <c r="D11" s="115"/>
      <c r="E11" s="115"/>
      <c r="F11" s="115"/>
      <c r="G11" s="115"/>
    </row>
    <row r="12" spans="1:7" s="56" customFormat="1" x14ac:dyDescent="0.25">
      <c r="A12" s="55"/>
      <c r="B12" s="55"/>
      <c r="C12" s="55"/>
      <c r="D12" s="55"/>
      <c r="E12" s="55"/>
      <c r="F12" s="55"/>
      <c r="G12" s="55"/>
    </row>
    <row r="13" spans="1:7" s="56" customFormat="1" x14ac:dyDescent="0.25">
      <c r="A13" s="55"/>
      <c r="B13" s="55"/>
      <c r="C13" s="55"/>
      <c r="D13" s="55"/>
      <c r="E13" s="55"/>
      <c r="F13" s="55"/>
      <c r="G13" s="55"/>
    </row>
    <row r="14" spans="1:7" s="56" customFormat="1" x14ac:dyDescent="0.25">
      <c r="A14" s="55"/>
      <c r="B14" s="55"/>
      <c r="C14" s="55"/>
      <c r="D14" s="55"/>
      <c r="E14" s="55"/>
      <c r="F14" s="55"/>
      <c r="G14" s="55"/>
    </row>
    <row r="15" spans="1:7" s="56" customFormat="1" ht="21" x14ac:dyDescent="0.35">
      <c r="A15" s="108" t="s">
        <v>33</v>
      </c>
      <c r="B15" s="108"/>
      <c r="C15" s="108"/>
      <c r="D15" s="108"/>
      <c r="E15" s="108"/>
      <c r="F15" s="108"/>
      <c r="G15" s="108"/>
    </row>
    <row r="16" spans="1:7" s="56" customFormat="1" ht="21" x14ac:dyDescent="0.35">
      <c r="A16" s="108" t="s">
        <v>53</v>
      </c>
      <c r="B16" s="108"/>
      <c r="C16" s="108"/>
      <c r="D16" s="108"/>
      <c r="E16" s="108"/>
      <c r="F16" s="108"/>
      <c r="G16" s="108"/>
    </row>
    <row r="17" spans="1:7" s="56" customFormat="1" ht="21" x14ac:dyDescent="0.35">
      <c r="A17" s="108" t="s">
        <v>32</v>
      </c>
      <c r="B17" s="108"/>
      <c r="C17" s="108"/>
      <c r="D17" s="108"/>
      <c r="E17" s="108"/>
      <c r="F17" s="108"/>
      <c r="G17" s="108"/>
    </row>
    <row r="18" spans="1:7" s="56" customFormat="1" x14ac:dyDescent="0.25">
      <c r="A18" s="55"/>
      <c r="B18" s="55"/>
      <c r="C18" s="55"/>
      <c r="D18" s="55"/>
      <c r="E18" s="55"/>
      <c r="F18" s="55"/>
      <c r="G18" s="55"/>
    </row>
    <row r="19" spans="1:7" s="80" customFormat="1" ht="81" customHeight="1" x14ac:dyDescent="0.25">
      <c r="A19" s="114" t="s">
        <v>54</v>
      </c>
      <c r="B19" s="114"/>
      <c r="C19" s="114"/>
      <c r="D19" s="114"/>
      <c r="E19" s="114"/>
      <c r="F19" s="114"/>
      <c r="G19" s="114"/>
    </row>
    <row r="20" spans="1:7" s="80" customFormat="1" ht="21" customHeight="1" x14ac:dyDescent="0.25">
      <c r="A20" s="81"/>
      <c r="B20" s="81"/>
      <c r="C20" s="81"/>
      <c r="D20" s="97"/>
      <c r="E20" s="81"/>
      <c r="F20" s="81"/>
      <c r="G20" s="81"/>
    </row>
    <row r="21" spans="1:7" s="80" customFormat="1" ht="65.45" customHeight="1" x14ac:dyDescent="0.25">
      <c r="A21" s="109" t="s">
        <v>43</v>
      </c>
      <c r="B21" s="109"/>
      <c r="C21" s="109"/>
      <c r="D21" s="109"/>
      <c r="E21" s="109"/>
      <c r="F21" s="109"/>
      <c r="G21" s="109"/>
    </row>
    <row r="22" spans="1:7" s="80" customFormat="1" ht="66.599999999999994" customHeight="1" x14ac:dyDescent="0.25">
      <c r="A22" s="109"/>
      <c r="B22" s="109"/>
      <c r="C22" s="109"/>
      <c r="D22" s="109"/>
      <c r="E22" s="109"/>
      <c r="F22" s="109"/>
      <c r="G22" s="109"/>
    </row>
    <row r="23" spans="1:7" s="56" customFormat="1" ht="14.45" customHeight="1" x14ac:dyDescent="0.25">
      <c r="A23" s="73"/>
      <c r="B23" s="73"/>
      <c r="C23" s="73"/>
      <c r="D23" s="73"/>
      <c r="E23" s="73"/>
      <c r="F23" s="73"/>
      <c r="G23" s="73"/>
    </row>
    <row r="24" spans="1:7" s="57" customFormat="1" ht="20.45" customHeight="1" x14ac:dyDescent="0.25">
      <c r="A24" s="110" t="s">
        <v>37</v>
      </c>
      <c r="B24" s="111"/>
      <c r="C24" s="111"/>
      <c r="D24" s="111"/>
      <c r="E24" s="111"/>
      <c r="F24" s="111"/>
      <c r="G24" s="112"/>
    </row>
    <row r="25" spans="1:7" s="56" customFormat="1" x14ac:dyDescent="0.25">
      <c r="A25" s="104"/>
      <c r="B25" s="104"/>
      <c r="C25" s="104"/>
      <c r="D25" s="104"/>
      <c r="E25" s="104"/>
      <c r="F25" s="104"/>
      <c r="G25" s="104"/>
    </row>
    <row r="26" spans="1:7" s="56" customFormat="1" x14ac:dyDescent="0.25">
      <c r="A26" s="55"/>
      <c r="B26" s="55"/>
      <c r="C26" s="55"/>
      <c r="D26" s="55"/>
      <c r="E26" s="55"/>
      <c r="F26" s="55"/>
      <c r="G26" s="55"/>
    </row>
    <row r="27" spans="1:7" s="56" customFormat="1" x14ac:dyDescent="0.25">
      <c r="A27" s="104"/>
      <c r="B27" s="104"/>
      <c r="C27" s="104"/>
      <c r="D27" s="104"/>
      <c r="E27" s="104"/>
      <c r="F27" s="104"/>
      <c r="G27" s="104"/>
    </row>
    <row r="28" spans="1:7" s="56" customFormat="1" x14ac:dyDescent="0.25">
      <c r="A28" s="104"/>
      <c r="B28" s="104"/>
      <c r="C28" s="104"/>
      <c r="D28" s="104"/>
      <c r="E28" s="104"/>
      <c r="F28" s="104"/>
      <c r="G28" s="104"/>
    </row>
    <row r="29" spans="1:7" s="56" customFormat="1" x14ac:dyDescent="0.25">
      <c r="A29" s="75"/>
      <c r="B29" s="55"/>
      <c r="C29" s="55"/>
      <c r="D29" s="55"/>
      <c r="E29" s="55"/>
      <c r="F29" s="55"/>
      <c r="G29" s="55"/>
    </row>
    <row r="30" spans="1:7" s="76" customFormat="1" x14ac:dyDescent="0.25">
      <c r="A30" s="113"/>
      <c r="B30" s="113"/>
      <c r="C30" s="113"/>
      <c r="D30" s="113"/>
      <c r="E30" s="113"/>
      <c r="F30" s="113"/>
      <c r="G30" s="113"/>
    </row>
    <row r="31" spans="1:7" s="56" customFormat="1" x14ac:dyDescent="0.25">
      <c r="A31" s="75"/>
      <c r="B31" s="55"/>
      <c r="C31" s="55"/>
      <c r="D31" s="55"/>
      <c r="E31" s="55"/>
      <c r="F31" s="55"/>
      <c r="G31" s="55"/>
    </row>
    <row r="32" spans="1:7" s="56" customFormat="1" x14ac:dyDescent="0.25">
      <c r="A32" s="107"/>
      <c r="B32" s="107"/>
      <c r="C32" s="107"/>
      <c r="D32" s="107"/>
      <c r="E32" s="107"/>
      <c r="F32" s="107"/>
      <c r="G32" s="107"/>
    </row>
    <row r="33" spans="1:7" s="56" customFormat="1" x14ac:dyDescent="0.25">
      <c r="A33" s="55"/>
      <c r="B33" s="55"/>
      <c r="C33" s="55"/>
      <c r="D33" s="55"/>
      <c r="E33" s="55"/>
      <c r="F33" s="55"/>
      <c r="G33" s="55"/>
    </row>
    <row r="34" spans="1:7" s="56" customFormat="1" x14ac:dyDescent="0.25">
      <c r="A34" s="55"/>
      <c r="B34" s="55"/>
      <c r="C34" s="55"/>
      <c r="D34" s="55"/>
      <c r="E34" s="55"/>
      <c r="F34" s="55"/>
      <c r="G34" s="55"/>
    </row>
    <row r="35" spans="1:7" x14ac:dyDescent="0.25">
      <c r="A35" s="52"/>
      <c r="B35" s="52"/>
      <c r="C35" s="52"/>
      <c r="D35" s="52"/>
      <c r="E35" s="52"/>
      <c r="F35" s="52"/>
      <c r="G35" s="52"/>
    </row>
    <row r="36" spans="1:7" x14ac:dyDescent="0.25">
      <c r="A36" s="52"/>
      <c r="B36" s="52"/>
      <c r="C36" s="52"/>
      <c r="D36" s="52"/>
      <c r="E36" s="52"/>
      <c r="F36" s="52"/>
      <c r="G36" s="52"/>
    </row>
    <row r="37" spans="1:7" x14ac:dyDescent="0.25">
      <c r="A37" s="52"/>
      <c r="B37" s="52"/>
      <c r="C37" s="52"/>
      <c r="D37" s="52"/>
      <c r="E37" s="52"/>
      <c r="F37" s="52"/>
      <c r="G37" s="52"/>
    </row>
    <row r="38" spans="1:7" x14ac:dyDescent="0.25">
      <c r="A38" s="52"/>
      <c r="B38" s="52"/>
      <c r="C38" s="52"/>
      <c r="D38" s="52"/>
      <c r="E38" s="52"/>
      <c r="F38" s="52"/>
      <c r="G38" s="52"/>
    </row>
    <row r="39" spans="1:7" x14ac:dyDescent="0.25">
      <c r="A39" s="52"/>
      <c r="B39" s="52"/>
      <c r="C39" s="52"/>
      <c r="D39" s="52"/>
      <c r="E39" s="52"/>
      <c r="F39" s="52"/>
      <c r="G39" s="52"/>
    </row>
    <row r="40" spans="1:7" x14ac:dyDescent="0.25">
      <c r="A40" s="52"/>
      <c r="B40" s="52"/>
      <c r="C40" s="52"/>
      <c r="D40" s="52"/>
      <c r="E40" s="52"/>
      <c r="F40" s="52"/>
      <c r="G40" s="52"/>
    </row>
    <row r="41" spans="1:7" x14ac:dyDescent="0.25">
      <c r="A41" s="52"/>
      <c r="B41" s="52"/>
      <c r="C41" s="52"/>
      <c r="D41" s="52"/>
      <c r="E41" s="52"/>
      <c r="F41" s="52"/>
      <c r="G41" s="52"/>
    </row>
    <row r="42" spans="1:7" x14ac:dyDescent="0.25">
      <c r="A42" s="52"/>
      <c r="B42" s="52"/>
      <c r="C42" s="52"/>
      <c r="D42" s="52"/>
      <c r="E42" s="52"/>
      <c r="F42" s="52"/>
      <c r="G42" s="52"/>
    </row>
    <row r="43" spans="1:7" x14ac:dyDescent="0.25">
      <c r="A43" s="52"/>
      <c r="B43" s="52"/>
      <c r="C43" s="52"/>
      <c r="D43" s="52"/>
      <c r="E43" s="52"/>
      <c r="F43" s="52"/>
      <c r="G43" s="52"/>
    </row>
    <row r="44" spans="1:7" x14ac:dyDescent="0.25">
      <c r="A44" s="52"/>
      <c r="B44" s="52"/>
      <c r="C44" s="52"/>
      <c r="D44" s="52"/>
      <c r="E44" s="52"/>
      <c r="F44" s="52"/>
      <c r="G44" s="52"/>
    </row>
    <row r="45" spans="1:7" x14ac:dyDescent="0.25">
      <c r="A45" s="52"/>
      <c r="B45" s="52"/>
      <c r="C45" s="52"/>
      <c r="D45" s="52"/>
      <c r="E45" s="52"/>
      <c r="F45" s="52"/>
      <c r="G45" s="52"/>
    </row>
    <row r="46" spans="1:7" x14ac:dyDescent="0.25">
      <c r="A46" s="52"/>
      <c r="B46" s="52"/>
      <c r="C46" s="52"/>
      <c r="D46" s="52"/>
      <c r="E46" s="52"/>
      <c r="F46" s="52"/>
      <c r="G46" s="52"/>
    </row>
  </sheetData>
  <sheetProtection password="C527" sheet="1" objects="1" scenarios="1"/>
  <customSheetViews>
    <customSheetView guid="{4FF83812-2203-4C19-AD8F-CD17B11A66B9}" topLeftCell="A16">
      <selection activeCell="A21" sqref="A21:G21"/>
      <pageMargins left="0.9055118110236221" right="0.70866141732283472" top="1.1811023622047245" bottom="0.78740157480314965" header="0.39370078740157483" footer="0.31496062992125984"/>
      <pageSetup paperSize="9" orientation="portrait" horizontalDpi="4294967294" verticalDpi="1200" r:id="rId1"/>
    </customSheetView>
    <customSheetView guid="{5B68C9F1-662A-4971-9C85-4EC3618CF521}" topLeftCell="A10">
      <selection activeCell="A16" sqref="A16:G16"/>
      <pageMargins left="0.9055118110236221" right="0.70866141732283472" top="1.1811023622047245" bottom="0.78740157480314965" header="0.39370078740157483" footer="0.31496062992125984"/>
      <pageSetup paperSize="9" orientation="portrait" horizontalDpi="4294967294" verticalDpi="1200" r:id="rId2"/>
    </customSheetView>
  </customSheetViews>
  <mergeCells count="14">
    <mergeCell ref="A19:G19"/>
    <mergeCell ref="A10:G10"/>
    <mergeCell ref="A11:G11"/>
    <mergeCell ref="A15:G15"/>
    <mergeCell ref="A16:G16"/>
    <mergeCell ref="A17:G17"/>
    <mergeCell ref="A32:G32"/>
    <mergeCell ref="A22:G22"/>
    <mergeCell ref="A21:G21"/>
    <mergeCell ref="A24:G24"/>
    <mergeCell ref="A25:G25"/>
    <mergeCell ref="A27:G27"/>
    <mergeCell ref="A28:G28"/>
    <mergeCell ref="A30:G30"/>
  </mergeCells>
  <pageMargins left="0.9055118110236221" right="0.70866141732283472" top="1.1811023622047245" bottom="0.78740157480314965" header="0.39370078740157483" footer="0.31496062992125984"/>
  <pageSetup paperSize="9" orientation="portrait"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0"/>
  <sheetViews>
    <sheetView zoomScale="90" zoomScaleNormal="90" zoomScaleSheetLayoutView="90" workbookViewId="0">
      <pane ySplit="3" topLeftCell="A4" activePane="bottomLeft" state="frozen"/>
      <selection activeCell="E20" sqref="E20"/>
      <selection pane="bottomLeft" activeCell="D10" sqref="D10:F10"/>
    </sheetView>
  </sheetViews>
  <sheetFormatPr baseColWidth="10" defaultColWidth="11.42578125" defaultRowHeight="15" x14ac:dyDescent="0.25"/>
  <cols>
    <col min="1" max="1" width="2.140625" style="7" customWidth="1"/>
    <col min="2" max="2" width="2.28515625" style="66" customWidth="1"/>
    <col min="3" max="3" width="2.140625" style="66" customWidth="1"/>
    <col min="4" max="4" width="58.28515625" style="41" customWidth="1"/>
    <col min="5" max="5" width="4.7109375" style="41" customWidth="1"/>
    <col min="6" max="6" width="12.42578125" style="40" customWidth="1"/>
    <col min="7" max="7" width="17" style="42" customWidth="1"/>
    <col min="8" max="34" width="11.42578125" style="7"/>
    <col min="35" max="35" width="4" style="7" customWidth="1"/>
    <col min="36" max="36" width="3.28515625" style="7" customWidth="1"/>
    <col min="37" max="37" width="3.5703125" style="7" customWidth="1"/>
    <col min="38" max="38" width="26.7109375" style="7" customWidth="1"/>
    <col min="39" max="16384" width="11.42578125" style="7"/>
  </cols>
  <sheetData>
    <row r="1" spans="1:7" s="2" customFormat="1" ht="19.899999999999999" customHeight="1" x14ac:dyDescent="0.25">
      <c r="A1" s="1"/>
      <c r="B1" s="67"/>
      <c r="C1" s="116" t="s">
        <v>55</v>
      </c>
      <c r="D1" s="116"/>
      <c r="E1" s="116"/>
      <c r="F1" s="116"/>
      <c r="G1" s="103"/>
    </row>
    <row r="2" spans="1:7" s="2" customFormat="1" ht="18" customHeight="1" x14ac:dyDescent="0.25">
      <c r="A2" s="1"/>
      <c r="B2" s="67"/>
      <c r="C2" s="3"/>
      <c r="D2" s="1"/>
      <c r="E2" s="3"/>
      <c r="F2" s="8"/>
      <c r="G2" s="8"/>
    </row>
    <row r="3" spans="1:7" ht="18" customHeight="1" x14ac:dyDescent="0.25">
      <c r="A3" s="4"/>
      <c r="B3" s="61"/>
      <c r="C3" s="61"/>
      <c r="D3" s="6"/>
      <c r="E3" s="6"/>
      <c r="F3" s="71" t="s">
        <v>0</v>
      </c>
      <c r="G3" s="96"/>
    </row>
    <row r="4" spans="1:7" ht="14.45" customHeight="1" x14ac:dyDescent="0.25">
      <c r="A4" s="4"/>
      <c r="B4" s="61"/>
      <c r="C4" s="62"/>
      <c r="D4" s="6"/>
      <c r="E4" s="6"/>
      <c r="F4" s="8"/>
      <c r="G4" s="8"/>
    </row>
    <row r="5" spans="1:7" ht="111.6" customHeight="1" x14ac:dyDescent="0.25">
      <c r="A5" s="4"/>
      <c r="B5" s="4"/>
      <c r="C5" s="117" t="s">
        <v>56</v>
      </c>
      <c r="D5" s="117"/>
      <c r="E5" s="117"/>
      <c r="F5" s="117"/>
      <c r="G5" s="8"/>
    </row>
    <row r="6" spans="1:7" ht="22.9" customHeight="1" x14ac:dyDescent="0.25">
      <c r="A6" s="4"/>
      <c r="B6" s="4"/>
      <c r="C6" s="4"/>
      <c r="D6" s="118"/>
      <c r="E6" s="119"/>
      <c r="F6" s="120"/>
      <c r="G6" s="8"/>
    </row>
    <row r="7" spans="1:7" x14ac:dyDescent="0.25">
      <c r="A7" s="4"/>
      <c r="B7" s="4"/>
      <c r="C7" s="4"/>
      <c r="D7" s="121" t="s">
        <v>1</v>
      </c>
      <c r="E7" s="121"/>
      <c r="F7" s="121"/>
      <c r="G7" s="8"/>
    </row>
    <row r="8" spans="1:7" ht="13.15" customHeight="1" x14ac:dyDescent="0.25">
      <c r="A8" s="4"/>
      <c r="B8" s="4"/>
      <c r="C8" s="4"/>
      <c r="D8" s="121"/>
      <c r="E8" s="121"/>
      <c r="F8" s="121"/>
      <c r="G8" s="8"/>
    </row>
    <row r="9" spans="1:7" ht="22.9" customHeight="1" x14ac:dyDescent="0.25">
      <c r="A9" s="4"/>
      <c r="B9" s="4"/>
      <c r="C9" s="4"/>
      <c r="D9" s="118"/>
      <c r="E9" s="119"/>
      <c r="F9" s="120"/>
      <c r="G9" s="8"/>
    </row>
    <row r="10" spans="1:7" x14ac:dyDescent="0.25">
      <c r="A10" s="4"/>
      <c r="B10" s="4"/>
      <c r="C10" s="4"/>
      <c r="D10" s="121" t="s">
        <v>2</v>
      </c>
      <c r="E10" s="121"/>
      <c r="F10" s="121"/>
      <c r="G10" s="8"/>
    </row>
    <row r="11" spans="1:7" x14ac:dyDescent="0.25">
      <c r="A11" s="4"/>
      <c r="B11" s="4"/>
      <c r="C11" s="4"/>
      <c r="D11" s="47"/>
      <c r="E11" s="47"/>
      <c r="F11" s="47"/>
      <c r="G11" s="8"/>
    </row>
    <row r="12" spans="1:7" x14ac:dyDescent="0.25">
      <c r="A12" s="4"/>
      <c r="B12" s="61"/>
      <c r="C12" s="61"/>
      <c r="D12" s="6"/>
      <c r="E12" s="6"/>
      <c r="F12" s="5"/>
      <c r="G12" s="8"/>
    </row>
    <row r="13" spans="1:7" s="11" customFormat="1" ht="19.899999999999999" customHeight="1" x14ac:dyDescent="0.25">
      <c r="A13" s="99" t="s">
        <v>3</v>
      </c>
      <c r="B13" s="19"/>
      <c r="C13" s="98" t="s">
        <v>4</v>
      </c>
      <c r="D13" s="9"/>
      <c r="E13" s="10"/>
      <c r="F13" s="10"/>
      <c r="G13" s="8"/>
    </row>
    <row r="14" spans="1:7" s="14" customFormat="1" ht="25.15" customHeight="1" x14ac:dyDescent="0.25">
      <c r="A14" s="12"/>
      <c r="B14" s="68"/>
      <c r="D14" s="142" t="s">
        <v>57</v>
      </c>
      <c r="E14" s="142"/>
      <c r="F14" s="13"/>
      <c r="G14" s="15"/>
    </row>
    <row r="15" spans="1:7" s="2" customFormat="1" ht="21.6" customHeight="1" x14ac:dyDescent="0.25">
      <c r="A15" s="1"/>
      <c r="B15" s="59"/>
      <c r="C15" s="59"/>
      <c r="D15" s="17"/>
      <c r="E15" s="17"/>
      <c r="F15" s="16"/>
      <c r="G15" s="95"/>
    </row>
    <row r="16" spans="1:7" ht="18" customHeight="1" x14ac:dyDescent="0.25">
      <c r="A16" s="4"/>
      <c r="B16" s="61"/>
      <c r="C16" s="61"/>
      <c r="D16" s="6"/>
      <c r="E16" s="6"/>
      <c r="F16" s="5"/>
      <c r="G16" s="8"/>
    </row>
    <row r="17" spans="1:8" s="11" customFormat="1" ht="19.899999999999999" customHeight="1" x14ac:dyDescent="0.25">
      <c r="A17" s="99" t="s">
        <v>5</v>
      </c>
      <c r="B17" s="19"/>
      <c r="C17" s="98" t="s">
        <v>6</v>
      </c>
      <c r="D17" s="9"/>
      <c r="E17" s="10"/>
      <c r="F17" s="10"/>
      <c r="G17" s="8"/>
    </row>
    <row r="18" spans="1:8" s="11" customFormat="1" ht="13.9" customHeight="1" x14ac:dyDescent="0.25">
      <c r="A18" s="19"/>
      <c r="B18" s="19"/>
      <c r="C18" s="18"/>
      <c r="D18" s="9"/>
      <c r="E18" s="18"/>
      <c r="F18" s="18"/>
      <c r="G18" s="8"/>
    </row>
    <row r="19" spans="1:8" s="83" customFormat="1" ht="28.5" customHeight="1" x14ac:dyDescent="0.25">
      <c r="A19" s="100" t="s">
        <v>5</v>
      </c>
      <c r="B19" s="100" t="s">
        <v>7</v>
      </c>
      <c r="C19" s="100" t="s">
        <v>8</v>
      </c>
      <c r="D19" s="125" t="s">
        <v>78</v>
      </c>
      <c r="E19" s="125"/>
      <c r="F19" s="125"/>
      <c r="G19" s="6"/>
    </row>
    <row r="20" spans="1:8" s="83" customFormat="1" ht="30" customHeight="1" x14ac:dyDescent="0.25">
      <c r="A20" s="84"/>
      <c r="B20" s="6"/>
      <c r="C20" s="6"/>
      <c r="D20" s="122" t="s">
        <v>58</v>
      </c>
      <c r="E20" s="122"/>
      <c r="F20" s="122"/>
      <c r="G20" s="6"/>
    </row>
    <row r="21" spans="1:8" s="83" customFormat="1" ht="15.75" customHeight="1" x14ac:dyDescent="0.25">
      <c r="A21" s="84"/>
      <c r="B21" s="6"/>
      <c r="C21" s="6"/>
      <c r="D21" s="122" t="s">
        <v>47</v>
      </c>
      <c r="E21" s="122"/>
      <c r="F21" s="122"/>
      <c r="G21" s="6"/>
    </row>
    <row r="22" spans="1:8" s="87" customFormat="1" ht="21.6" customHeight="1" x14ac:dyDescent="0.25">
      <c r="A22" s="85"/>
      <c r="B22" s="20"/>
      <c r="C22" s="20"/>
      <c r="D22" s="140" t="str">
        <f>IF(G34*87.86&gt;G22,"Bitte Erlöse bzw. Fälle prüfen!",IF(G34*87.86&lt;G22,"Bitte Erlöse bzw. Fälle prüfen!",""))</f>
        <v/>
      </c>
      <c r="E22" s="140"/>
      <c r="F22" s="141"/>
      <c r="G22" s="94"/>
    </row>
    <row r="23" spans="1:8" s="83" customFormat="1" ht="19.899999999999999" customHeight="1" x14ac:dyDescent="0.25">
      <c r="A23" s="84"/>
      <c r="B23" s="6"/>
      <c r="C23" s="6"/>
      <c r="D23" s="6"/>
      <c r="E23" s="6"/>
      <c r="F23" s="6"/>
      <c r="G23" s="6"/>
    </row>
    <row r="24" spans="1:8" s="83" customFormat="1" ht="30" customHeight="1" x14ac:dyDescent="0.25">
      <c r="A24" s="100" t="s">
        <v>5</v>
      </c>
      <c r="B24" s="100" t="s">
        <v>7</v>
      </c>
      <c r="C24" s="100" t="s">
        <v>9</v>
      </c>
      <c r="D24" s="125" t="s">
        <v>44</v>
      </c>
      <c r="E24" s="125"/>
      <c r="F24" s="125"/>
      <c r="G24" s="6"/>
    </row>
    <row r="25" spans="1:8" s="83" customFormat="1" ht="30" customHeight="1" x14ac:dyDescent="0.25">
      <c r="A25" s="84"/>
      <c r="B25" s="6"/>
      <c r="C25" s="6"/>
      <c r="D25" s="122" t="s">
        <v>46</v>
      </c>
      <c r="E25" s="122"/>
      <c r="F25" s="122"/>
      <c r="G25" s="6"/>
    </row>
    <row r="26" spans="1:8" s="87" customFormat="1" ht="21.6" customHeight="1" x14ac:dyDescent="0.25">
      <c r="A26" s="85"/>
      <c r="B26" s="20"/>
      <c r="C26" s="20"/>
      <c r="D26" s="20"/>
      <c r="E26" s="20"/>
      <c r="F26" s="86"/>
      <c r="G26" s="93"/>
    </row>
    <row r="27" spans="1:8" s="83" customFormat="1" ht="19.899999999999999" customHeight="1" x14ac:dyDescent="0.25">
      <c r="A27" s="84"/>
      <c r="B27" s="6"/>
      <c r="C27" s="6"/>
      <c r="D27" s="6"/>
      <c r="E27" s="6"/>
      <c r="F27" s="6"/>
      <c r="G27" s="88"/>
    </row>
    <row r="28" spans="1:8" s="83" customFormat="1" ht="48.6" customHeight="1" x14ac:dyDescent="0.25">
      <c r="A28" s="100" t="s">
        <v>5</v>
      </c>
      <c r="B28" s="100" t="s">
        <v>7</v>
      </c>
      <c r="C28" s="100" t="s">
        <v>10</v>
      </c>
      <c r="D28" s="125" t="s">
        <v>59</v>
      </c>
      <c r="E28" s="125"/>
      <c r="F28" s="125"/>
      <c r="G28" s="6"/>
    </row>
    <row r="29" spans="1:8" s="87" customFormat="1" ht="21.6" customHeight="1" x14ac:dyDescent="0.25">
      <c r="A29" s="85"/>
      <c r="B29" s="20"/>
      <c r="C29" s="20"/>
      <c r="D29" s="20"/>
      <c r="E29" s="20"/>
      <c r="F29" s="20"/>
      <c r="G29" s="25">
        <f>SUM(G22:G26)</f>
        <v>0</v>
      </c>
      <c r="H29" s="89"/>
    </row>
    <row r="30" spans="1:8" s="83" customFormat="1" ht="10.15" customHeight="1" x14ac:dyDescent="0.25">
      <c r="A30" s="84"/>
      <c r="B30" s="6"/>
      <c r="C30" s="6"/>
      <c r="D30" s="6"/>
      <c r="E30" s="6"/>
      <c r="F30" s="6"/>
      <c r="G30" s="88"/>
    </row>
    <row r="31" spans="1:8" s="83" customFormat="1" ht="23.45" customHeight="1" x14ac:dyDescent="0.25">
      <c r="A31" s="84"/>
      <c r="B31" s="6"/>
      <c r="C31" s="6"/>
      <c r="D31" s="6"/>
      <c r="E31" s="6"/>
      <c r="F31" s="6"/>
      <c r="G31" s="88"/>
    </row>
    <row r="32" spans="1:8" s="83" customFormat="1" ht="30" customHeight="1" x14ac:dyDescent="0.25">
      <c r="A32" s="100" t="s">
        <v>5</v>
      </c>
      <c r="B32" s="100" t="s">
        <v>11</v>
      </c>
      <c r="C32" s="100" t="s">
        <v>8</v>
      </c>
      <c r="D32" s="125" t="s">
        <v>60</v>
      </c>
      <c r="E32" s="125"/>
      <c r="F32" s="125"/>
      <c r="G32" s="6"/>
    </row>
    <row r="33" spans="1:9" s="83" customFormat="1" ht="61.5" customHeight="1" x14ac:dyDescent="0.25">
      <c r="A33" s="84"/>
      <c r="B33" s="6"/>
      <c r="C33" s="6"/>
      <c r="D33" s="122" t="s">
        <v>79</v>
      </c>
      <c r="E33" s="125"/>
      <c r="F33" s="125"/>
      <c r="G33" s="78"/>
      <c r="H33" s="78"/>
      <c r="I33" s="78"/>
    </row>
    <row r="34" spans="1:9" s="87" customFormat="1" ht="21.6" customHeight="1" x14ac:dyDescent="0.25">
      <c r="A34" s="85"/>
      <c r="B34" s="20"/>
      <c r="C34" s="20"/>
      <c r="D34" s="140" t="str">
        <f>IF(G22/87.86&gt;G34,"Bitte Erlöse bzw. Fälle prüfen!",IF(G22/87.86&lt;G34,"Bitte Erlöse bzw. Fälle prüfen!",""))</f>
        <v/>
      </c>
      <c r="E34" s="140"/>
      <c r="F34" s="141"/>
      <c r="G34" s="92"/>
    </row>
    <row r="35" spans="1:9" s="83" customFormat="1" x14ac:dyDescent="0.25">
      <c r="A35" s="84"/>
      <c r="B35" s="6"/>
      <c r="C35" s="6"/>
      <c r="D35" s="6"/>
      <c r="E35" s="6"/>
      <c r="F35" s="6"/>
      <c r="G35" s="8"/>
    </row>
    <row r="36" spans="1:9" s="83" customFormat="1" ht="44.45" customHeight="1" x14ac:dyDescent="0.25">
      <c r="A36" s="100" t="s">
        <v>5</v>
      </c>
      <c r="B36" s="100" t="s">
        <v>11</v>
      </c>
      <c r="C36" s="100" t="s">
        <v>9</v>
      </c>
      <c r="D36" s="125" t="s">
        <v>61</v>
      </c>
      <c r="E36" s="125"/>
      <c r="F36" s="125"/>
      <c r="G36" s="6"/>
    </row>
    <row r="37" spans="1:9" s="2" customFormat="1" ht="21.6" customHeight="1" x14ac:dyDescent="0.25">
      <c r="A37" s="1"/>
      <c r="B37" s="59"/>
      <c r="C37" s="59"/>
      <c r="D37" s="20"/>
      <c r="F37" s="60"/>
      <c r="G37" s="92"/>
    </row>
    <row r="38" spans="1:9" x14ac:dyDescent="0.25">
      <c r="A38" s="4"/>
      <c r="B38" s="61"/>
      <c r="C38" s="61"/>
      <c r="D38" s="6"/>
      <c r="E38" s="6"/>
      <c r="F38" s="2"/>
      <c r="G38" s="8"/>
    </row>
    <row r="39" spans="1:9" ht="46.5" customHeight="1" x14ac:dyDescent="0.25">
      <c r="A39" s="99" t="s">
        <v>5</v>
      </c>
      <c r="B39" s="99" t="s">
        <v>12</v>
      </c>
      <c r="C39" s="61"/>
      <c r="D39" s="125" t="s">
        <v>62</v>
      </c>
      <c r="E39" s="125"/>
      <c r="F39" s="125"/>
      <c r="G39" s="8"/>
    </row>
    <row r="40" spans="1:9" s="2" customFormat="1" ht="21.6" customHeight="1" x14ac:dyDescent="0.25">
      <c r="A40" s="1"/>
      <c r="B40" s="59"/>
      <c r="C40" s="59"/>
      <c r="D40" s="20"/>
      <c r="E40" s="20"/>
      <c r="F40" s="16"/>
      <c r="G40" s="92"/>
    </row>
    <row r="41" spans="1:9" x14ac:dyDescent="0.25">
      <c r="A41" s="4"/>
      <c r="B41" s="61"/>
      <c r="C41" s="61"/>
      <c r="D41" s="6"/>
      <c r="E41" s="6"/>
      <c r="F41" s="5"/>
      <c r="G41" s="8"/>
    </row>
    <row r="42" spans="1:9" ht="30" customHeight="1" x14ac:dyDescent="0.25">
      <c r="A42" s="99" t="s">
        <v>5</v>
      </c>
      <c r="B42" s="99" t="s">
        <v>13</v>
      </c>
      <c r="C42" s="61"/>
      <c r="D42" s="122" t="s">
        <v>63</v>
      </c>
      <c r="E42" s="122"/>
      <c r="F42" s="46"/>
      <c r="G42" s="8"/>
    </row>
    <row r="43" spans="1:9" s="2" customFormat="1" ht="21.6" customHeight="1" x14ac:dyDescent="0.25">
      <c r="A43" s="1"/>
      <c r="B43" s="59"/>
      <c r="C43" s="59"/>
      <c r="D43" s="20"/>
      <c r="E43" s="20"/>
      <c r="F43" s="16"/>
      <c r="G43" s="91"/>
    </row>
    <row r="44" spans="1:9" x14ac:dyDescent="0.25">
      <c r="A44" s="4"/>
      <c r="B44" s="61"/>
      <c r="C44" s="61"/>
      <c r="D44" s="6"/>
      <c r="E44" s="6"/>
      <c r="F44" s="5"/>
      <c r="G44" s="8"/>
    </row>
    <row r="45" spans="1:9" ht="50.45" customHeight="1" x14ac:dyDescent="0.25">
      <c r="A45" s="99" t="s">
        <v>5</v>
      </c>
      <c r="B45" s="99" t="s">
        <v>14</v>
      </c>
      <c r="C45" s="61"/>
      <c r="D45" s="122" t="s">
        <v>45</v>
      </c>
      <c r="E45" s="122"/>
      <c r="F45" s="122"/>
      <c r="G45" s="8"/>
    </row>
    <row r="46" spans="1:9" x14ac:dyDescent="0.25">
      <c r="A46" s="4"/>
      <c r="B46" s="61"/>
      <c r="C46" s="61"/>
      <c r="D46" s="122"/>
      <c r="E46" s="122"/>
      <c r="F46" s="122"/>
      <c r="G46" s="8"/>
    </row>
    <row r="47" spans="1:9" s="26" customFormat="1" ht="21.6" customHeight="1" x14ac:dyDescent="0.25">
      <c r="A47" s="23"/>
      <c r="B47" s="24"/>
      <c r="C47" s="24"/>
      <c r="D47" s="44"/>
      <c r="E47" s="43" t="str">
        <f>IF(G47&gt;0,"Verbindlichkeit des Krankenhauses:", IF(G47&lt;0,"Forderung des Krankenhauses:",""))</f>
        <v/>
      </c>
      <c r="F47" s="48"/>
      <c r="G47" s="25">
        <f>SUM(G22+G43)</f>
        <v>0</v>
      </c>
      <c r="H47" s="22"/>
    </row>
    <row r="48" spans="1:9" x14ac:dyDescent="0.25">
      <c r="A48" s="4"/>
      <c r="B48" s="61"/>
      <c r="C48" s="61"/>
      <c r="D48" s="6"/>
      <c r="E48" s="6"/>
      <c r="F48" s="5"/>
      <c r="G48" s="21"/>
    </row>
    <row r="49" spans="1:7" ht="25.15" customHeight="1" x14ac:dyDescent="0.25">
      <c r="A49" s="4"/>
      <c r="B49" s="61"/>
      <c r="C49" s="61"/>
      <c r="D49" s="6"/>
      <c r="E49" s="6"/>
      <c r="F49" s="61"/>
      <c r="G49" s="21"/>
    </row>
    <row r="50" spans="1:7" ht="19.899999999999999" customHeight="1" x14ac:dyDescent="0.25">
      <c r="A50" s="126" t="s">
        <v>74</v>
      </c>
      <c r="B50" s="126"/>
      <c r="C50" s="126"/>
      <c r="D50" s="126"/>
      <c r="E50" s="126"/>
      <c r="F50" s="126"/>
      <c r="G50" s="8"/>
    </row>
    <row r="51" spans="1:7" ht="15.75" x14ac:dyDescent="0.25">
      <c r="A51" s="4"/>
      <c r="B51" s="61"/>
      <c r="C51" s="61"/>
      <c r="D51" s="27"/>
      <c r="E51" s="27"/>
      <c r="F51" s="6"/>
      <c r="G51" s="8"/>
    </row>
    <row r="52" spans="1:7" ht="31.9" customHeight="1" x14ac:dyDescent="0.25">
      <c r="A52" s="125" t="s">
        <v>15</v>
      </c>
      <c r="B52" s="125"/>
      <c r="C52" s="125"/>
      <c r="D52" s="125"/>
      <c r="E52" s="125"/>
      <c r="F52" s="125"/>
      <c r="G52" s="8"/>
    </row>
    <row r="53" spans="1:7" ht="14.45" customHeight="1" x14ac:dyDescent="0.25">
      <c r="A53" s="84"/>
      <c r="B53" s="78"/>
      <c r="C53" s="78"/>
      <c r="D53" s="78"/>
      <c r="E53" s="78"/>
      <c r="F53" s="78"/>
      <c r="G53" s="8"/>
    </row>
    <row r="54" spans="1:7" ht="45.75" customHeight="1" x14ac:dyDescent="0.25">
      <c r="A54" s="122" t="s">
        <v>35</v>
      </c>
      <c r="B54" s="122"/>
      <c r="C54" s="122"/>
      <c r="D54" s="122"/>
      <c r="E54" s="122"/>
      <c r="F54" s="122"/>
      <c r="G54" s="8"/>
    </row>
    <row r="55" spans="1:7" ht="16.149999999999999" customHeight="1" x14ac:dyDescent="0.25">
      <c r="A55" s="4"/>
      <c r="B55" s="70"/>
      <c r="C55" s="70"/>
      <c r="D55" s="70"/>
      <c r="E55" s="70"/>
      <c r="F55" s="70"/>
      <c r="G55" s="8"/>
    </row>
    <row r="56" spans="1:7" ht="21.6" customHeight="1" x14ac:dyDescent="0.25">
      <c r="A56" s="127" t="s">
        <v>75</v>
      </c>
      <c r="B56" s="128"/>
      <c r="C56" s="128"/>
      <c r="D56" s="128"/>
      <c r="E56" s="128"/>
      <c r="F56" s="128"/>
      <c r="G56" s="8"/>
    </row>
    <row r="57" spans="1:7" s="2" customFormat="1" ht="13.15" customHeight="1" x14ac:dyDescent="0.25">
      <c r="A57" s="79"/>
      <c r="B57" s="77"/>
      <c r="C57" s="77"/>
      <c r="D57" s="77"/>
      <c r="E57" s="77"/>
      <c r="F57" s="77"/>
      <c r="G57" s="71"/>
    </row>
    <row r="58" spans="1:7" s="2" customFormat="1" ht="149.44999999999999" customHeight="1" x14ac:dyDescent="0.25">
      <c r="A58" s="79"/>
      <c r="B58" s="77"/>
      <c r="C58" s="77"/>
      <c r="D58" s="143" t="s">
        <v>76</v>
      </c>
      <c r="E58" s="144"/>
      <c r="F58" s="145"/>
      <c r="G58" s="71"/>
    </row>
    <row r="59" spans="1:7" s="2" customFormat="1" ht="19.149999999999999" customHeight="1" x14ac:dyDescent="0.25">
      <c r="A59" s="79"/>
      <c r="B59" s="77"/>
      <c r="C59" s="77"/>
      <c r="D59" s="90"/>
      <c r="E59" s="77"/>
      <c r="F59" s="77"/>
      <c r="G59" s="71"/>
    </row>
    <row r="60" spans="1:7" s="4" customFormat="1" ht="61.5" customHeight="1" x14ac:dyDescent="0.25">
      <c r="A60" s="99" t="s">
        <v>5</v>
      </c>
      <c r="B60" s="99" t="s">
        <v>16</v>
      </c>
      <c r="C60" s="61"/>
      <c r="D60" s="122" t="s">
        <v>64</v>
      </c>
      <c r="E60" s="122"/>
      <c r="F60" s="122"/>
      <c r="G60" s="8"/>
    </row>
    <row r="61" spans="1:7" s="4" customFormat="1" ht="31.5" customHeight="1" x14ac:dyDescent="0.25">
      <c r="B61" s="61"/>
      <c r="C61" s="61"/>
      <c r="D61" s="125" t="s">
        <v>77</v>
      </c>
      <c r="E61" s="125"/>
      <c r="F61" s="125"/>
      <c r="G61" s="8"/>
    </row>
    <row r="62" spans="1:7" s="2" customFormat="1" ht="21.6" customHeight="1" x14ac:dyDescent="0.25">
      <c r="A62" s="1"/>
      <c r="B62" s="59"/>
      <c r="C62" s="59"/>
      <c r="D62" s="20"/>
      <c r="E62" s="20"/>
      <c r="F62" s="16"/>
      <c r="G62" s="92"/>
    </row>
    <row r="63" spans="1:7" x14ac:dyDescent="0.25">
      <c r="A63" s="4"/>
      <c r="B63" s="61"/>
      <c r="C63" s="61"/>
      <c r="D63" s="6"/>
      <c r="E63" s="6"/>
      <c r="F63" s="5"/>
      <c r="G63" s="8"/>
    </row>
    <row r="64" spans="1:7" ht="60.75" customHeight="1" x14ac:dyDescent="0.25">
      <c r="A64" s="99" t="s">
        <v>5</v>
      </c>
      <c r="B64" s="99" t="s">
        <v>17</v>
      </c>
      <c r="C64" s="61"/>
      <c r="D64" s="122" t="s">
        <v>83</v>
      </c>
      <c r="E64" s="122"/>
      <c r="F64" s="122"/>
      <c r="G64" s="8"/>
    </row>
    <row r="65" spans="1:8" x14ac:dyDescent="0.25">
      <c r="A65" s="4"/>
      <c r="B65" s="61"/>
      <c r="C65" s="61"/>
      <c r="D65" s="6"/>
      <c r="E65" s="6"/>
      <c r="F65" s="5"/>
      <c r="G65" s="8"/>
    </row>
    <row r="66" spans="1:8" s="2" customFormat="1" ht="21.6" customHeight="1" x14ac:dyDescent="0.25">
      <c r="A66" s="1"/>
      <c r="B66" s="59"/>
      <c r="C66" s="59"/>
      <c r="D66" s="44"/>
      <c r="E66" s="43" t="str">
        <f>IF(G66&lt;0,"Forderung des Krankenhauses für 2014:","")</f>
        <v/>
      </c>
      <c r="F66" s="16"/>
      <c r="G66" s="25">
        <f>SUM(G62)*78.25</f>
        <v>0</v>
      </c>
      <c r="H66" s="22"/>
    </row>
    <row r="67" spans="1:8" ht="19.899999999999999" customHeight="1" x14ac:dyDescent="0.25">
      <c r="A67" s="4"/>
      <c r="B67" s="61"/>
      <c r="C67" s="61"/>
      <c r="D67" s="6"/>
      <c r="E67" s="6"/>
      <c r="F67" s="5"/>
      <c r="G67" s="8"/>
    </row>
    <row r="68" spans="1:8" s="26" customFormat="1" ht="30" customHeight="1" x14ac:dyDescent="0.25">
      <c r="A68" s="123" t="s">
        <v>72</v>
      </c>
      <c r="B68" s="124"/>
      <c r="C68" s="124"/>
      <c r="D68" s="124"/>
      <c r="E68" s="124"/>
      <c r="F68" s="124"/>
      <c r="G68" s="48"/>
    </row>
    <row r="69" spans="1:8" ht="61.5" customHeight="1" x14ac:dyDescent="0.25">
      <c r="A69" s="99" t="s">
        <v>5</v>
      </c>
      <c r="B69" s="99" t="s">
        <v>18</v>
      </c>
      <c r="C69" s="61"/>
      <c r="D69" s="122" t="s">
        <v>65</v>
      </c>
      <c r="E69" s="129"/>
      <c r="F69" s="129"/>
      <c r="G69" s="8"/>
    </row>
    <row r="70" spans="1:8" ht="30.75" customHeight="1" x14ac:dyDescent="0.25">
      <c r="A70" s="4"/>
      <c r="B70" s="61"/>
      <c r="C70" s="61"/>
      <c r="D70" s="125" t="s">
        <v>73</v>
      </c>
      <c r="E70" s="125"/>
      <c r="F70" s="125"/>
      <c r="G70" s="8"/>
    </row>
    <row r="71" spans="1:8" s="2" customFormat="1" ht="21.6" customHeight="1" x14ac:dyDescent="0.25">
      <c r="A71" s="1"/>
      <c r="B71" s="59"/>
      <c r="C71" s="59"/>
      <c r="D71" s="20"/>
      <c r="E71" s="20"/>
      <c r="F71" s="16"/>
      <c r="G71" s="92"/>
    </row>
    <row r="72" spans="1:8" x14ac:dyDescent="0.25">
      <c r="A72" s="4"/>
      <c r="B72" s="61"/>
      <c r="C72" s="61"/>
      <c r="D72" s="6"/>
      <c r="E72" s="6"/>
      <c r="F72" s="5"/>
      <c r="G72" s="8"/>
    </row>
    <row r="73" spans="1:8" ht="60" customHeight="1" x14ac:dyDescent="0.25">
      <c r="A73" s="99" t="s">
        <v>5</v>
      </c>
      <c r="B73" s="99" t="s">
        <v>19</v>
      </c>
      <c r="C73" s="61"/>
      <c r="D73" s="122" t="s">
        <v>82</v>
      </c>
      <c r="E73" s="122"/>
      <c r="F73" s="122"/>
      <c r="G73" s="8"/>
    </row>
    <row r="74" spans="1:8" x14ac:dyDescent="0.25">
      <c r="A74" s="4"/>
      <c r="B74" s="61"/>
      <c r="C74" s="61"/>
      <c r="D74" s="6"/>
      <c r="E74" s="6"/>
      <c r="F74" s="5"/>
      <c r="G74" s="8"/>
    </row>
    <row r="75" spans="1:8" s="2" customFormat="1" ht="21.6" customHeight="1" x14ac:dyDescent="0.25">
      <c r="A75" s="1"/>
      <c r="B75" s="59"/>
      <c r="C75" s="59"/>
      <c r="D75" s="44"/>
      <c r="E75" s="43" t="str">
        <f>IF(G75&lt;0,"Forderung des Krankenhauses für 2015:","")</f>
        <v/>
      </c>
      <c r="F75" s="16"/>
      <c r="G75" s="25">
        <f>SUM(G71)*80.98</f>
        <v>0</v>
      </c>
      <c r="H75" s="22"/>
    </row>
    <row r="76" spans="1:8" s="2" customFormat="1" ht="21.6" customHeight="1" x14ac:dyDescent="0.25">
      <c r="A76" s="1"/>
      <c r="B76" s="59"/>
      <c r="C76" s="59"/>
      <c r="D76" s="48"/>
      <c r="E76" s="48"/>
      <c r="F76" s="59"/>
      <c r="G76" s="72"/>
      <c r="H76" s="22"/>
    </row>
    <row r="77" spans="1:8" s="26" customFormat="1" ht="30" customHeight="1" x14ac:dyDescent="0.25">
      <c r="A77" s="123" t="s">
        <v>70</v>
      </c>
      <c r="B77" s="124"/>
      <c r="C77" s="124"/>
      <c r="D77" s="124"/>
      <c r="E77" s="124"/>
      <c r="F77" s="124"/>
      <c r="G77" s="48"/>
    </row>
    <row r="78" spans="1:8" ht="61.5" customHeight="1" x14ac:dyDescent="0.25">
      <c r="A78" s="99" t="s">
        <v>5</v>
      </c>
      <c r="B78" s="99" t="s">
        <v>20</v>
      </c>
      <c r="C78" s="61"/>
      <c r="D78" s="122" t="s">
        <v>66</v>
      </c>
      <c r="E78" s="122"/>
      <c r="F78" s="122"/>
      <c r="G78" s="8"/>
    </row>
    <row r="79" spans="1:8" ht="30" customHeight="1" x14ac:dyDescent="0.25">
      <c r="A79" s="4"/>
      <c r="B79" s="61"/>
      <c r="C79" s="61"/>
      <c r="D79" s="125" t="s">
        <v>71</v>
      </c>
      <c r="E79" s="125"/>
      <c r="F79" s="125"/>
      <c r="G79" s="8"/>
    </row>
    <row r="80" spans="1:8" s="2" customFormat="1" ht="21.6" customHeight="1" x14ac:dyDescent="0.25">
      <c r="A80" s="1"/>
      <c r="B80" s="59"/>
      <c r="C80" s="59"/>
      <c r="D80" s="20"/>
      <c r="E80" s="20"/>
      <c r="F80" s="20"/>
      <c r="G80" s="92"/>
    </row>
    <row r="81" spans="1:8" x14ac:dyDescent="0.25">
      <c r="A81" s="4"/>
      <c r="B81" s="61"/>
      <c r="C81" s="61"/>
      <c r="D81" s="6"/>
      <c r="E81" s="6"/>
      <c r="F81" s="5"/>
      <c r="G81" s="8"/>
    </row>
    <row r="82" spans="1:8" ht="60.75" customHeight="1" x14ac:dyDescent="0.25">
      <c r="A82" s="99" t="s">
        <v>5</v>
      </c>
      <c r="B82" s="99" t="s">
        <v>21</v>
      </c>
      <c r="C82" s="61"/>
      <c r="D82" s="122" t="s">
        <v>81</v>
      </c>
      <c r="E82" s="122"/>
      <c r="F82" s="122"/>
      <c r="G82" s="8"/>
    </row>
    <row r="83" spans="1:8" x14ac:dyDescent="0.25">
      <c r="A83" s="4"/>
      <c r="B83" s="61"/>
      <c r="C83" s="61"/>
      <c r="D83" s="6"/>
      <c r="E83" s="6"/>
      <c r="F83" s="5"/>
      <c r="G83" s="8"/>
    </row>
    <row r="84" spans="1:8" s="2" customFormat="1" ht="21.6" customHeight="1" x14ac:dyDescent="0.25">
      <c r="A84" s="1"/>
      <c r="B84" s="59"/>
      <c r="C84" s="59"/>
      <c r="D84" s="44"/>
      <c r="E84" s="43" t="str">
        <f>IF(G84&lt;0,"Forderung des Krankenhauses für 2016:","")</f>
        <v/>
      </c>
      <c r="F84" s="16"/>
      <c r="G84" s="25">
        <f>SUM(G80)*82.3</f>
        <v>0</v>
      </c>
      <c r="H84" s="22"/>
    </row>
    <row r="85" spans="1:8" x14ac:dyDescent="0.25">
      <c r="A85" s="4"/>
      <c r="B85" s="28"/>
      <c r="C85" s="61"/>
      <c r="D85" s="4"/>
      <c r="E85" s="28"/>
      <c r="F85" s="5"/>
      <c r="G85" s="8"/>
    </row>
    <row r="86" spans="1:8" s="26" customFormat="1" ht="30" customHeight="1" x14ac:dyDescent="0.25">
      <c r="A86" s="123" t="s">
        <v>68</v>
      </c>
      <c r="B86" s="124"/>
      <c r="C86" s="124"/>
      <c r="D86" s="124"/>
      <c r="E86" s="124"/>
      <c r="F86" s="124"/>
      <c r="G86" s="48"/>
    </row>
    <row r="87" spans="1:8" ht="60" customHeight="1" x14ac:dyDescent="0.25">
      <c r="A87" s="99" t="s">
        <v>5</v>
      </c>
      <c r="B87" s="99" t="s">
        <v>41</v>
      </c>
      <c r="C87" s="61"/>
      <c r="D87" s="122" t="s">
        <v>69</v>
      </c>
      <c r="E87" s="122"/>
      <c r="F87" s="122"/>
      <c r="G87" s="8"/>
    </row>
    <row r="88" spans="1:8" s="2" customFormat="1" ht="21.6" customHeight="1" x14ac:dyDescent="0.25">
      <c r="A88" s="1"/>
      <c r="B88" s="59"/>
      <c r="C88" s="59"/>
      <c r="D88" s="20"/>
      <c r="E88" s="20"/>
      <c r="F88" s="59"/>
      <c r="G88" s="92"/>
    </row>
    <row r="89" spans="1:8" x14ac:dyDescent="0.25">
      <c r="A89" s="4"/>
      <c r="B89" s="61"/>
      <c r="C89" s="61"/>
      <c r="D89" s="6"/>
      <c r="E89" s="6"/>
      <c r="F89" s="61"/>
      <c r="G89" s="8"/>
    </row>
    <row r="90" spans="1:8" ht="61.5" customHeight="1" x14ac:dyDescent="0.25">
      <c r="A90" s="99" t="s">
        <v>5</v>
      </c>
      <c r="B90" s="99" t="s">
        <v>42</v>
      </c>
      <c r="C90" s="61"/>
      <c r="D90" s="122" t="s">
        <v>80</v>
      </c>
      <c r="E90" s="122"/>
      <c r="F90" s="122"/>
      <c r="G90" s="8"/>
    </row>
    <row r="91" spans="1:8" x14ac:dyDescent="0.25">
      <c r="A91" s="4"/>
      <c r="B91" s="61"/>
      <c r="C91" s="61"/>
      <c r="D91" s="6"/>
      <c r="E91" s="6"/>
      <c r="F91" s="61"/>
      <c r="G91" s="8"/>
    </row>
    <row r="92" spans="1:8" s="2" customFormat="1" ht="21.6" customHeight="1" x14ac:dyDescent="0.25">
      <c r="A92" s="1"/>
      <c r="B92" s="59"/>
      <c r="C92" s="59"/>
      <c r="D92" s="44"/>
      <c r="E92" s="43" t="str">
        <f>IF(G92&lt;0,"Forderung des Krankenhauses für 2017:","")</f>
        <v/>
      </c>
      <c r="F92" s="59"/>
      <c r="G92" s="25">
        <f>SUM(G88)*84.14</f>
        <v>0</v>
      </c>
      <c r="H92" s="22"/>
    </row>
    <row r="93" spans="1:8" x14ac:dyDescent="0.25">
      <c r="A93" s="4"/>
      <c r="B93" s="61"/>
      <c r="C93" s="61"/>
      <c r="D93" s="6"/>
      <c r="E93" s="6"/>
      <c r="F93" s="61"/>
      <c r="G93" s="21"/>
    </row>
    <row r="94" spans="1:8" s="2" customFormat="1" ht="34.15" customHeight="1" x14ac:dyDescent="0.25">
      <c r="A94" s="147" t="s">
        <v>40</v>
      </c>
      <c r="B94" s="147"/>
      <c r="C94" s="147"/>
      <c r="D94" s="147"/>
      <c r="E94" s="147"/>
      <c r="F94" s="147"/>
      <c r="G94" s="71"/>
    </row>
    <row r="95" spans="1:8" x14ac:dyDescent="0.25">
      <c r="A95" s="4"/>
      <c r="B95" s="28"/>
      <c r="C95" s="61"/>
      <c r="D95" s="4"/>
      <c r="E95" s="28"/>
      <c r="F95" s="61"/>
      <c r="G95" s="8"/>
    </row>
    <row r="96" spans="1:8" x14ac:dyDescent="0.25">
      <c r="A96" s="4"/>
      <c r="B96" s="28"/>
      <c r="C96" s="61"/>
      <c r="D96" s="4"/>
      <c r="E96" s="28"/>
      <c r="F96" s="61"/>
      <c r="G96" s="8"/>
    </row>
    <row r="97" spans="1:7" s="11" customFormat="1" ht="19.899999999999999" customHeight="1" x14ac:dyDescent="0.25">
      <c r="A97" s="99" t="s">
        <v>22</v>
      </c>
      <c r="B97" s="99"/>
      <c r="C97" s="98" t="s">
        <v>30</v>
      </c>
      <c r="D97" s="9"/>
      <c r="E97" s="10"/>
      <c r="F97" s="10"/>
      <c r="G97" s="8"/>
    </row>
    <row r="98" spans="1:7" s="33" customFormat="1" x14ac:dyDescent="0.25">
      <c r="A98" s="29"/>
      <c r="B98" s="30"/>
      <c r="C98" s="30"/>
      <c r="D98" s="31"/>
      <c r="E98" s="31"/>
      <c r="F98" s="30"/>
      <c r="G98" s="32"/>
    </row>
    <row r="99" spans="1:7" s="33" customFormat="1" ht="112.9" customHeight="1" x14ac:dyDescent="0.25">
      <c r="A99" s="29"/>
      <c r="B99" s="30"/>
      <c r="C99" s="50"/>
      <c r="D99" s="148" t="s">
        <v>48</v>
      </c>
      <c r="E99" s="148"/>
      <c r="F99" s="148"/>
      <c r="G99" s="32"/>
    </row>
    <row r="100" spans="1:7" x14ac:dyDescent="0.25">
      <c r="A100" s="4"/>
      <c r="B100" s="61"/>
      <c r="C100" s="61"/>
      <c r="D100" s="6"/>
      <c r="E100" s="6"/>
      <c r="F100" s="5"/>
      <c r="G100" s="8"/>
    </row>
    <row r="101" spans="1:7" s="11" customFormat="1" ht="19.899999999999999" customHeight="1" x14ac:dyDescent="0.25">
      <c r="A101" s="99" t="s">
        <v>23</v>
      </c>
      <c r="B101" s="19"/>
      <c r="C101" s="98" t="s">
        <v>50</v>
      </c>
      <c r="D101" s="9"/>
      <c r="E101" s="10"/>
      <c r="F101" s="10"/>
      <c r="G101" s="8"/>
    </row>
    <row r="102" spans="1:7" ht="7.9" customHeight="1" x14ac:dyDescent="0.25">
      <c r="A102" s="4"/>
      <c r="B102" s="61"/>
      <c r="C102" s="61"/>
      <c r="D102" s="6"/>
      <c r="E102" s="6"/>
      <c r="F102" s="5"/>
      <c r="G102" s="8"/>
    </row>
    <row r="103" spans="1:7" ht="210" customHeight="1" x14ac:dyDescent="0.25">
      <c r="A103" s="4"/>
      <c r="B103" s="61"/>
      <c r="C103" s="63"/>
      <c r="D103" s="146" t="s">
        <v>49</v>
      </c>
      <c r="E103" s="146"/>
      <c r="F103" s="146"/>
      <c r="G103" s="8"/>
    </row>
    <row r="104" spans="1:7" ht="3" customHeight="1" x14ac:dyDescent="0.25">
      <c r="A104" s="4"/>
      <c r="B104" s="61"/>
      <c r="C104" s="61"/>
      <c r="D104" s="6"/>
      <c r="E104" s="6"/>
      <c r="F104" s="5"/>
      <c r="G104" s="8"/>
    </row>
    <row r="105" spans="1:7" ht="19.899999999999999" customHeight="1" x14ac:dyDescent="0.25">
      <c r="A105" s="101"/>
      <c r="B105" s="135" t="s">
        <v>39</v>
      </c>
      <c r="C105" s="135"/>
      <c r="D105" s="135"/>
      <c r="E105" s="34"/>
      <c r="F105" s="69"/>
      <c r="G105" s="8"/>
    </row>
    <row r="106" spans="1:7" ht="15" customHeight="1" x14ac:dyDescent="0.25">
      <c r="A106" s="4"/>
      <c r="B106" s="61"/>
      <c r="C106" s="61"/>
      <c r="D106" s="35"/>
      <c r="E106" s="45"/>
      <c r="F106" s="45"/>
      <c r="G106" s="8"/>
    </row>
    <row r="107" spans="1:7" ht="24.6" customHeight="1" x14ac:dyDescent="0.25">
      <c r="A107" s="4"/>
      <c r="B107" s="61"/>
      <c r="C107" s="61"/>
      <c r="D107" s="136"/>
      <c r="E107" s="133"/>
      <c r="F107" s="134"/>
      <c r="G107" s="8"/>
    </row>
    <row r="108" spans="1:7" ht="15" customHeight="1" x14ac:dyDescent="0.25">
      <c r="A108" s="4"/>
      <c r="B108" s="61"/>
      <c r="C108" s="61"/>
      <c r="D108" s="36" t="s">
        <v>24</v>
      </c>
      <c r="E108" s="36"/>
      <c r="F108" s="45"/>
      <c r="G108" s="8"/>
    </row>
    <row r="109" spans="1:7" ht="15" customHeight="1" x14ac:dyDescent="0.25">
      <c r="A109" s="4"/>
      <c r="B109" s="61"/>
      <c r="C109" s="61"/>
      <c r="D109" s="35"/>
      <c r="E109" s="45"/>
      <c r="F109" s="45"/>
      <c r="G109" s="8"/>
    </row>
    <row r="110" spans="1:7" ht="24.6" customHeight="1" x14ac:dyDescent="0.25">
      <c r="A110" s="4"/>
      <c r="B110" s="61"/>
      <c r="C110" s="61"/>
      <c r="D110" s="136"/>
      <c r="E110" s="133"/>
      <c r="F110" s="134"/>
      <c r="G110" s="8"/>
    </row>
    <row r="111" spans="1:7" ht="15" customHeight="1" x14ac:dyDescent="0.25">
      <c r="A111" s="4"/>
      <c r="B111" s="61"/>
      <c r="C111" s="61"/>
      <c r="D111" s="36" t="s">
        <v>25</v>
      </c>
      <c r="E111" s="36"/>
      <c r="F111" s="45"/>
      <c r="G111" s="8"/>
    </row>
    <row r="112" spans="1:7" ht="15" customHeight="1" x14ac:dyDescent="0.25">
      <c r="A112" s="4"/>
      <c r="B112" s="61"/>
      <c r="C112" s="61"/>
      <c r="D112" s="35"/>
      <c r="E112" s="45"/>
      <c r="F112" s="45"/>
      <c r="G112" s="8"/>
    </row>
    <row r="113" spans="1:7" ht="24.6" customHeight="1" x14ac:dyDescent="0.25">
      <c r="A113" s="4"/>
      <c r="B113" s="61"/>
      <c r="C113" s="61"/>
      <c r="D113" s="132"/>
      <c r="E113" s="133"/>
      <c r="F113" s="134"/>
      <c r="G113" s="8"/>
    </row>
    <row r="114" spans="1:7" ht="15" customHeight="1" x14ac:dyDescent="0.25">
      <c r="A114" s="4"/>
      <c r="B114" s="61"/>
      <c r="C114" s="61"/>
      <c r="D114" s="36" t="s">
        <v>26</v>
      </c>
      <c r="E114" s="36"/>
      <c r="F114" s="45"/>
      <c r="G114" s="8"/>
    </row>
    <row r="115" spans="1:7" ht="15" customHeight="1" x14ac:dyDescent="0.25">
      <c r="A115" s="4"/>
      <c r="B115" s="61"/>
      <c r="C115" s="61"/>
      <c r="D115" s="35"/>
      <c r="E115" s="45"/>
      <c r="F115" s="45"/>
      <c r="G115" s="8"/>
    </row>
    <row r="116" spans="1:7" ht="19.899999999999999" customHeight="1" x14ac:dyDescent="0.25">
      <c r="A116" s="101"/>
      <c r="B116" s="135" t="s">
        <v>67</v>
      </c>
      <c r="C116" s="135"/>
      <c r="D116" s="135"/>
      <c r="E116" s="34"/>
      <c r="F116" s="69"/>
      <c r="G116" s="8"/>
    </row>
    <row r="117" spans="1:7" ht="15" customHeight="1" x14ac:dyDescent="0.25">
      <c r="A117" s="4"/>
      <c r="B117" s="61"/>
      <c r="C117" s="61"/>
      <c r="D117" s="35"/>
      <c r="E117" s="45"/>
      <c r="F117" s="45"/>
      <c r="G117" s="8"/>
    </row>
    <row r="118" spans="1:7" ht="24.6" customHeight="1" x14ac:dyDescent="0.25">
      <c r="A118" s="4"/>
      <c r="B118" s="61"/>
      <c r="C118" s="61"/>
      <c r="D118" s="136"/>
      <c r="E118" s="133"/>
      <c r="F118" s="134"/>
      <c r="G118" s="8"/>
    </row>
    <row r="119" spans="1:7" ht="15" customHeight="1" x14ac:dyDescent="0.25">
      <c r="A119" s="4"/>
      <c r="B119" s="61"/>
      <c r="C119" s="61"/>
      <c r="D119" s="36" t="s">
        <v>27</v>
      </c>
      <c r="E119" s="36"/>
      <c r="F119" s="45"/>
      <c r="G119" s="8"/>
    </row>
    <row r="120" spans="1:7" ht="4.9000000000000004" customHeight="1" x14ac:dyDescent="0.25">
      <c r="A120" s="4"/>
      <c r="B120" s="64"/>
      <c r="C120" s="64"/>
      <c r="D120" s="38"/>
      <c r="E120" s="38"/>
      <c r="F120" s="37"/>
      <c r="G120" s="8"/>
    </row>
    <row r="121" spans="1:7" x14ac:dyDescent="0.25">
      <c r="A121" s="4"/>
      <c r="B121" s="64"/>
      <c r="C121" s="64"/>
      <c r="D121" s="38"/>
      <c r="E121" s="38"/>
      <c r="F121" s="37"/>
      <c r="G121" s="8"/>
    </row>
    <row r="122" spans="1:7" ht="22.15" customHeight="1" x14ac:dyDescent="0.25">
      <c r="A122" s="4"/>
      <c r="B122" s="137"/>
      <c r="C122" s="138"/>
      <c r="D122" s="139"/>
      <c r="E122" s="6"/>
      <c r="F122" s="37"/>
      <c r="G122" s="8"/>
    </row>
    <row r="123" spans="1:7" x14ac:dyDescent="0.25">
      <c r="A123" s="4"/>
      <c r="B123" s="24" t="s">
        <v>28</v>
      </c>
      <c r="C123" s="59"/>
      <c r="D123" s="59"/>
      <c r="E123" s="38"/>
      <c r="F123" s="37"/>
      <c r="G123" s="8"/>
    </row>
    <row r="124" spans="1:7" x14ac:dyDescent="0.25">
      <c r="A124" s="4"/>
      <c r="B124" s="24"/>
      <c r="C124" s="59"/>
      <c r="D124" s="59"/>
      <c r="E124" s="38"/>
      <c r="F124" s="37"/>
      <c r="G124" s="8"/>
    </row>
    <row r="125" spans="1:7" x14ac:dyDescent="0.25">
      <c r="A125" s="4"/>
      <c r="B125" s="64"/>
      <c r="C125" s="64"/>
      <c r="D125" s="38"/>
      <c r="E125" s="38"/>
      <c r="F125" s="37"/>
      <c r="G125" s="8"/>
    </row>
    <row r="126" spans="1:7" x14ac:dyDescent="0.25">
      <c r="A126" s="4"/>
      <c r="B126" s="64"/>
      <c r="C126" s="65"/>
      <c r="D126" s="39"/>
      <c r="E126" s="38"/>
      <c r="F126" s="37"/>
      <c r="G126" s="8"/>
    </row>
    <row r="127" spans="1:7" x14ac:dyDescent="0.25">
      <c r="A127" s="4"/>
      <c r="B127" s="64"/>
      <c r="C127" s="65"/>
      <c r="D127" s="39"/>
      <c r="E127" s="38"/>
      <c r="F127" s="37"/>
      <c r="G127" s="8"/>
    </row>
    <row r="128" spans="1:7" ht="21" customHeight="1" x14ac:dyDescent="0.25">
      <c r="A128" s="4"/>
      <c r="B128" s="64"/>
      <c r="C128" s="7"/>
      <c r="D128" s="49"/>
      <c r="E128" s="130" t="s">
        <v>29</v>
      </c>
      <c r="F128" s="130"/>
      <c r="G128" s="130"/>
    </row>
    <row r="129" spans="1:7" ht="28.9" customHeight="1" x14ac:dyDescent="0.25">
      <c r="A129" s="4"/>
      <c r="B129" s="64"/>
      <c r="C129" s="65"/>
      <c r="D129" s="39"/>
      <c r="E129" s="131"/>
      <c r="F129" s="131"/>
      <c r="G129" s="131"/>
    </row>
    <row r="130" spans="1:7" x14ac:dyDescent="0.2">
      <c r="B130" s="102" t="s">
        <v>52</v>
      </c>
    </row>
  </sheetData>
  <sheetProtection password="C527" sheet="1" objects="1" scenarios="1"/>
  <protectedRanges>
    <protectedRange sqref="G3 D6 D9 G15 G26 G34 G37 G40 G43 G62 G71 G80 G88 D107 D110 D113 D118 B122" name="Bereich1"/>
    <protectedRange sqref="G22" name="Bereich1_1"/>
  </protectedRanges>
  <dataConsolidate/>
  <customSheetViews>
    <customSheetView guid="{4FF83812-2203-4C19-AD8F-CD17B11A66B9}" scale="90">
      <pane ySplit="3" topLeftCell="A7" activePane="bottomLeft" state="frozen"/>
      <selection pane="bottomLeft" activeCell="I20" sqref="I20"/>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r:id="rId1"/>
      <headerFooter>
        <oddHeader>&amp;L&amp;8   Ausgleichsfonds nach §17 a KHG
   bei der Krankenhausgesellschaft NRW  Humboldtstraße 31, 40237 Düsseldorf&amp;R&amp;"-,Fett"&amp;8Frist: 31.07.2018</oddHeader>
        <oddFooter xml:space="preserve">&amp;L&amp;9Muster 1&amp;R&amp;9&amp;P von &amp;N    </oddFooter>
      </headerFooter>
    </customSheetView>
    <customSheetView guid="{5B68C9F1-662A-4971-9C85-4EC3618CF521}" scale="90">
      <pane ySplit="3" topLeftCell="A19" activePane="bottomLeft" state="frozen"/>
      <selection pane="bottomLeft" activeCell="F13" sqref="F13"/>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horizontalDpi="4294967294" r:id="rId2"/>
      <headerFooter>
        <oddHeader>&amp;L&amp;8   Ausgleichsfonds nach §17 a KHG
   bei der Krankenhausgesellschaft NW  Humboldtstraße 31, 40237 Düsseldorf</oddHeader>
        <oddFooter xml:space="preserve">&amp;L&amp;9Muster 1&amp;R&amp;9&amp;P von &amp;N    </oddFooter>
      </headerFooter>
    </customSheetView>
  </customSheetViews>
  <mergeCells count="52">
    <mergeCell ref="D110:F110"/>
    <mergeCell ref="D107:F107"/>
    <mergeCell ref="D58:F58"/>
    <mergeCell ref="D79:F79"/>
    <mergeCell ref="D103:F103"/>
    <mergeCell ref="A86:F86"/>
    <mergeCell ref="B105:D105"/>
    <mergeCell ref="D60:F60"/>
    <mergeCell ref="A94:F94"/>
    <mergeCell ref="D99:F99"/>
    <mergeCell ref="D78:F78"/>
    <mergeCell ref="D82:F82"/>
    <mergeCell ref="D90:F90"/>
    <mergeCell ref="A77:F77"/>
    <mergeCell ref="D87:F87"/>
    <mergeCell ref="D9:F9"/>
    <mergeCell ref="D10:F10"/>
    <mergeCell ref="D20:F20"/>
    <mergeCell ref="D45:F46"/>
    <mergeCell ref="D25:F25"/>
    <mergeCell ref="D22:F22"/>
    <mergeCell ref="D34:F34"/>
    <mergeCell ref="D39:F39"/>
    <mergeCell ref="D14:E14"/>
    <mergeCell ref="D24:F24"/>
    <mergeCell ref="D28:F28"/>
    <mergeCell ref="D33:F33"/>
    <mergeCell ref="D19:F19"/>
    <mergeCell ref="D32:F32"/>
    <mergeCell ref="D21:F21"/>
    <mergeCell ref="D36:F36"/>
    <mergeCell ref="E128:G129"/>
    <mergeCell ref="D113:F113"/>
    <mergeCell ref="B116:D116"/>
    <mergeCell ref="D118:F118"/>
    <mergeCell ref="B122:D122"/>
    <mergeCell ref="D42:E42"/>
    <mergeCell ref="A68:F68"/>
    <mergeCell ref="D70:F70"/>
    <mergeCell ref="D61:F61"/>
    <mergeCell ref="D73:F73"/>
    <mergeCell ref="A50:F50"/>
    <mergeCell ref="A56:F56"/>
    <mergeCell ref="A52:F52"/>
    <mergeCell ref="A54:F54"/>
    <mergeCell ref="D69:F69"/>
    <mergeCell ref="D64:F64"/>
    <mergeCell ref="C1:F1"/>
    <mergeCell ref="C5:F5"/>
    <mergeCell ref="D6:F6"/>
    <mergeCell ref="D7:F7"/>
    <mergeCell ref="D8:F8"/>
  </mergeCells>
  <dataValidations count="14">
    <dataValidation type="whole" operator="lessThanOrEqual" allowBlank="1" showInputMessage="1" showErrorMessage="1" error="Hier muss ein negativer Wert eingetragen werden." prompt="negativer Wert" sqref="G88 G80 G71 G62">
      <formula1>0</formula1>
    </dataValidation>
    <dataValidation type="decimal" operator="lessThanOrEqual" allowBlank="1" showInputMessage="1" showErrorMessage="1" prompt="Betrag wird automatisch ermittelt" sqref="G92 G66 G84 G75:G76">
      <formula1>0</formula1>
    </dataValidation>
    <dataValidation type="decimal" operator="greaterThan" showInputMessage="1" showErrorMessage="1" error="Hier muss ein positiver Wert eingegeben werden." promptTitle="Erlöse" prompt="Betrag bitte nicht auf- oder abrunden" sqref="G22">
      <formula1>0</formula1>
    </dataValidation>
    <dataValidation type="decimal" allowBlank="1" showInputMessage="1" showErrorMessage="1" promptTitle="Erlöse individuell" prompt="Wert kann positiv oder negativ sein_x000a_(Betrag bitte nicht auf- oder abrunden)" sqref="G26">
      <formula1>-10000000</formula1>
      <formula2>10000000</formula2>
    </dataValidation>
    <dataValidation type="whole" operator="greaterThan" allowBlank="1" showInputMessage="1" showErrorMessage="1" promptTitle="Fallzahl" sqref="G34">
      <formula1>0</formula1>
    </dataValidation>
    <dataValidation type="whole" operator="greaterThanOrEqual" allowBlank="1" showInputMessage="1" showErrorMessage="1" sqref="G40">
      <formula1>0</formula1>
    </dataValidation>
    <dataValidation type="decimal" operator="lessThan" showInputMessage="1" showErrorMessage="1" error="Hier muss ein negativer Betrag eingetragen werden." promptTitle="abgeführter Gesamtbetrag" prompt="negativer Wert (Betrag bitte nicht auf- oder abrunden)" sqref="G43">
      <formula1>0</formula1>
    </dataValidation>
    <dataValidation type="decimal" operator="notEqual" showInputMessage="1" showErrorMessage="1" promptTitle="Saldo" prompt="Betrag wird automatisch ermittelt" sqref="G47">
      <formula1>0</formula1>
    </dataValidation>
    <dataValidation type="whole" operator="greaterThanOrEqual" allowBlank="1" showInputMessage="1" showErrorMessage="1" sqref="G37">
      <formula1>0</formula1>
    </dataValidation>
    <dataValidation type="decimal" operator="greaterThan" showInputMessage="1" showErrorMessage="1" error="Es muss ein positiver Wert eingetragen werden." promptTitle="Einnahmen des KH" prompt="Betrag bitte nicht auf- oder abrunden" sqref="G15">
      <formula1>0</formula1>
    </dataValidation>
    <dataValidation type="whole" operator="greaterThan" showInputMessage="1" showErrorMessage="1" prompt="9-stellige Krankenhaus-IK-Nummer" sqref="D9:F9">
      <formula1>1</formula1>
    </dataValidation>
    <dataValidation type="whole" allowBlank="1" showInputMessage="1" showErrorMessage="1" prompt="Ziffer zwischen 5001 bis 5999" sqref="G3">
      <formula1>5000</formula1>
      <formula2>5999</formula2>
    </dataValidation>
    <dataValidation showInputMessage="1" showErrorMessage="1" sqref="D6:F6"/>
    <dataValidation operator="notEqual" showInputMessage="1" showErrorMessage="1" promptTitle="Gesamterlöse" prompt="Betrag wird automatisch ermittelt" sqref="G29"/>
  </dataValidations>
  <pageMargins left="0.51181102362204722" right="0.39370078740157483" top="0.78740157480314965" bottom="0.59055118110236227" header="0.39370078740157483" footer="0.39370078740157483"/>
  <pageSetup paperSize="9" scale="95" fitToHeight="2" orientation="portrait" r:id="rId3"/>
  <headerFooter>
    <oddHeader>&amp;L&amp;8   Ausgleichsfonds nach §17 a KHG
   bei der Krankenhausgesellschaft NRW  Humboldtstraße 31, 40237 Düsseldorf&amp;R&amp;"-,Fett"&amp;8Frist: 31.07.2019</oddHeader>
    <oddFooter xml:space="preserve">&amp;L&amp;9Muster 1&amp;R&amp;9&amp;P von &amp;N    </oddFooter>
  </headerFooter>
  <rowBreaks count="5" manualBreakCount="5">
    <brk id="30" max="16383" man="1"/>
    <brk id="48" max="16383" man="1"/>
    <brk id="67" max="16383" man="1"/>
    <brk id="85" max="16383" man="1"/>
    <brk id="100" max="16383" man="1"/>
  </rowBreaks>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Hinweis</vt:lpstr>
      <vt:lpstr>Deckblatt</vt:lpstr>
      <vt:lpstr>Muster 1</vt:lpstr>
      <vt:lpstr>Deckblatt!Druckbereich</vt:lpstr>
      <vt:lpstr>'Muster 1'!Druckbereich</vt:lpstr>
      <vt:lpstr>'Muster 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Tim Janßen (KGNW)</cp:lastModifiedBy>
  <cp:lastPrinted>2019-01-24T08:45:02Z</cp:lastPrinted>
  <dcterms:created xsi:type="dcterms:W3CDTF">2012-02-03T10:46:54Z</dcterms:created>
  <dcterms:modified xsi:type="dcterms:W3CDTF">2019-01-24T14:41:00Z</dcterms:modified>
</cp:coreProperties>
</file>