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U:\Projekte\Ausbildung_§17a\A-Verfahren\f_WJ_2020\Muster\test\"/>
    </mc:Choice>
  </mc:AlternateContent>
  <workbookProtection workbookPassword="D80E" lockStructure="1"/>
  <bookViews>
    <workbookView xWindow="390" yWindow="90" windowWidth="18810" windowHeight="8145" activeTab="2"/>
  </bookViews>
  <sheets>
    <sheet name="Hinweis" sheetId="6" r:id="rId1"/>
    <sheet name="Deckblatt" sheetId="5" r:id="rId2"/>
    <sheet name="Muster 2" sheetId="4" r:id="rId3"/>
  </sheets>
  <definedNames>
    <definedName name="_xlnm.Print_Area" localSheetId="1">Deckblatt!$A$1:$G$23</definedName>
    <definedName name="_xlnm.Print_Titles" localSheetId="2">'Muster 2'!$1:$4</definedName>
  </definedNames>
  <calcPr calcId="162913"/>
</workbook>
</file>

<file path=xl/calcChain.xml><?xml version="1.0" encoding="utf-8"?>
<calcChain xmlns="http://schemas.openxmlformats.org/spreadsheetml/2006/main">
  <c r="G39" i="4" l="1"/>
  <c r="F29" i="4"/>
  <c r="F22" i="4"/>
  <c r="F26" i="4"/>
  <c r="F18" i="4"/>
  <c r="G82" i="4" l="1"/>
  <c r="E82" i="4" s="1"/>
  <c r="G74" i="4"/>
  <c r="E74" i="4" s="1"/>
  <c r="G65" i="4"/>
  <c r="E65" i="4" s="1"/>
  <c r="G56" i="4"/>
  <c r="E56" i="4" s="1"/>
  <c r="E39" i="4" l="1"/>
</calcChain>
</file>

<file path=xl/sharedStrings.xml><?xml version="1.0" encoding="utf-8"?>
<sst xmlns="http://schemas.openxmlformats.org/spreadsheetml/2006/main" count="77" uniqueCount="73">
  <si>
    <r>
      <rPr>
        <u/>
        <sz val="11"/>
        <color indexed="8"/>
        <rFont val="Calibri"/>
        <family val="2"/>
      </rPr>
      <t>KHID</t>
    </r>
    <r>
      <rPr>
        <sz val="11"/>
        <color theme="1"/>
        <rFont val="Calibri"/>
        <family val="2"/>
        <scheme val="minor"/>
      </rPr>
      <t xml:space="preserve">:   
</t>
    </r>
  </si>
  <si>
    <t>(Name des Krankenhauses)</t>
  </si>
  <si>
    <t>(IK-Nr. des Krankenhauses)</t>
  </si>
  <si>
    <t>Erlöse und Fallzahlen aus den in Rechnung gestellten Ausbildungszuschlägen</t>
  </si>
  <si>
    <t>3.</t>
  </si>
  <si>
    <t>4.</t>
  </si>
  <si>
    <t>5.</t>
  </si>
  <si>
    <t>Aufgrund der in den Jahren unterschiedlichen Ausbildungszuschläge sind die Korrekturfälle getrennt anzugeben.</t>
  </si>
  <si>
    <t>6.</t>
  </si>
  <si>
    <t>7.</t>
  </si>
  <si>
    <t>8.</t>
  </si>
  <si>
    <t>9.</t>
  </si>
  <si>
    <t>10.</t>
  </si>
  <si>
    <t>11.</t>
  </si>
  <si>
    <t>Name</t>
  </si>
  <si>
    <t>Tel.-Nr.</t>
  </si>
  <si>
    <t>E-Mail-Adresse</t>
  </si>
  <si>
    <t>Name WP / WPG</t>
  </si>
  <si>
    <t>Ort, Datum</t>
  </si>
  <si>
    <t>Unterschrift des gesetzlichen Vertreters des Krankenhausträgers</t>
  </si>
  <si>
    <t>(Muster 2)</t>
  </si>
  <si>
    <r>
      <rPr>
        <b/>
        <u/>
        <sz val="11"/>
        <rFont val="Calibri"/>
        <family val="2"/>
      </rPr>
      <t>Achtung</t>
    </r>
    <r>
      <rPr>
        <b/>
        <sz val="11"/>
        <rFont val="Calibri"/>
        <family val="2"/>
      </rPr>
      <t>: Bei den Korrekturfällen handelt es sich ausschließlich um die Fälle, für die der Ausbildungszuschlag zunächst an den Fonds abgeführt wurde, dieser aber endgültig nicht vereinnahmt werden konnte bzw. an die Kostenträger zurückerstattet wurde.</t>
    </r>
  </si>
  <si>
    <t xml:space="preserve">Nur die grau hinterlegten Felder können befüllt werden. </t>
  </si>
  <si>
    <r>
      <t>Hinweis</t>
    </r>
    <r>
      <rPr>
        <b/>
        <sz val="12"/>
        <color indexed="8"/>
        <rFont val="Calibri"/>
        <family val="2"/>
      </rPr>
      <t>:</t>
    </r>
  </si>
  <si>
    <r>
      <t xml:space="preserve">Aufstellung des </t>
    </r>
    <r>
      <rPr>
        <b/>
        <u/>
        <sz val="16"/>
        <color indexed="8"/>
        <rFont val="Calibri"/>
        <family val="2"/>
      </rPr>
      <t>nicht ausbildenden</t>
    </r>
    <r>
      <rPr>
        <b/>
        <sz val="16"/>
        <color indexed="8"/>
        <rFont val="Calibri"/>
        <family val="2"/>
      </rPr>
      <t xml:space="preserve"> Krankenhauses</t>
    </r>
  </si>
  <si>
    <t>Die der KGNW zu übersendende Aufstellung wurde im Formblatt elektronisch erfasst.</t>
  </si>
  <si>
    <r>
      <rPr>
        <b/>
        <sz val="12"/>
        <color indexed="10"/>
        <rFont val="Calibri"/>
        <family val="2"/>
      </rPr>
      <t xml:space="preserve">Das Excel-Tool dient der Datenerfassung und </t>
    </r>
    <r>
      <rPr>
        <b/>
        <u/>
        <sz val="12"/>
        <color indexed="10"/>
        <rFont val="Calibri"/>
        <family val="2"/>
      </rPr>
      <t>nicht</t>
    </r>
    <r>
      <rPr>
        <b/>
        <sz val="12"/>
        <color indexed="10"/>
        <rFont val="Calibri"/>
        <family val="2"/>
      </rPr>
      <t xml:space="preserve"> der Datenübermittlung an den Fondsverwalter! 
Bitte drucken Sie nach Beendigung der Dateneingabe das Muster zur weiteren Verwendung aus. 
</t>
    </r>
  </si>
  <si>
    <t>Ansprechpartner/-in für den Ausgleichsfonds in Ihrem Krankenhaus</t>
  </si>
  <si>
    <r>
      <rPr>
        <b/>
        <u/>
        <sz val="11"/>
        <color indexed="8"/>
        <rFont val="Calibri"/>
        <family val="2"/>
      </rPr>
      <t xml:space="preserve">Hinweis:
</t>
    </r>
    <r>
      <rPr>
        <b/>
        <sz val="11"/>
        <color indexed="8"/>
        <rFont val="Calibri"/>
        <family val="2"/>
      </rPr>
      <t>Die Beträge aus den Korrekturfällen der Vorjahre werden separat erstattet!</t>
    </r>
  </si>
  <si>
    <t>12.</t>
  </si>
  <si>
    <t>13.</t>
  </si>
  <si>
    <r>
      <t xml:space="preserve"> - </t>
    </r>
    <r>
      <rPr>
        <b/>
        <u/>
        <sz val="11"/>
        <color indexed="8"/>
        <rFont val="Calibri"/>
        <family val="2"/>
      </rPr>
      <t>ohne</t>
    </r>
    <r>
      <rPr>
        <sz val="11"/>
        <color theme="1"/>
        <rFont val="Calibri"/>
        <family val="2"/>
        <scheme val="minor"/>
      </rPr>
      <t xml:space="preserve"> Erstattungsanspruch aus Korrektur Vorjahren (siehe nachfolgend 6. bis 13.) - </t>
    </r>
  </si>
  <si>
    <t>bei der Krankenhausgesellschaft NRW e.V. Humboldtstraße 31, 40237 Düsseldorf</t>
  </si>
  <si>
    <t>Wir bitten um Übersendung eines Originaldokuments!</t>
  </si>
  <si>
    <t xml:space="preserve">Vorjahr 2016
</t>
  </si>
  <si>
    <t xml:space="preserve">Vorjahr 2017
</t>
  </si>
  <si>
    <t xml:space="preserve">Ausgleichsfonds nach § 17a KHG </t>
  </si>
  <si>
    <t>Die nachfolgende Aufstellung ist von Ihrem Abschlussprüfer zu bestätigen. Dieser erteilt in Erweiterung des Prüfungsauftrags einen gesonderten, der KGNW vorzulegenden Vermerk entsprechend § 17a Abs. 7 Satz 2 KHG.</t>
  </si>
  <si>
    <t>(Bereits in Vorjahren gemeldete Korrekturfälle für das Jahr 2016 dürfen nicht erneut angegeben werden!)</t>
  </si>
  <si>
    <t xml:space="preserve">Vorjahr 2018
</t>
  </si>
  <si>
    <t>Budgetjahr 2020</t>
  </si>
  <si>
    <t>Aufstellung
über die in Rechnung gestellten Ausbildungszuschläge 
für das Jahr 2020
für das Krankenhaus</t>
  </si>
  <si>
    <t xml:space="preserve">Erlöse aus dem abgerechneten landeseinheitlichen Ausbildungszuschlag 2020 in Höhe von 104,26 € 
</t>
  </si>
  <si>
    <t>Korrektur der Fallzahl- und Erlösangaben aus Vorjahren (2016, 2017, 2018 und 2019)</t>
  </si>
  <si>
    <t>WICHTIG: Ansprüche an die Verbände der Kostenträger aus Korrekturen für das Jahr 2016 (bzw. dem Ausgleichsverfahren 2017) werden nach den getroffenen Vereinbarungen mit Abschluss des hiermit stattfindenden Ausgleichsverfahrens 2020 verjähren. Die KGNW als Verwalter des Ausgleichsfonds kann daher nächstes Jahr im Ausgleichsverfahren 2021 (Budgetjahr 2021) keine Korrekturen für 2016 mehr akzeptieren. Ein entsprechendes Feld im Muster wird nicht mehr vorhanden sein. Sollte in einzelnen Fällen aufgrund eines anhängigen Gerichtsverfahrens die Verjährung gehemmt sein, müssten spätere Korrekturen gesondert bei der KGNW eingereicht und begründet werden.</t>
  </si>
  <si>
    <t>In Vorjahren (hier: ausschließlich 2016) für voll- und teilstationäre Behandlungsfälle in Rechnung gestellte Ausbildungszuschläge, für die der zunächst abgeführte Ausbildungszuschlag endgültig im Jahr 2020 nicht vereinnahmt werden konnte bzw. an die Kostenträger zurückerstattet wurde.</t>
  </si>
  <si>
    <t>Rechnerischer Erstattungsanspruch aus zusätzlichen Korrekturen des Vorjahres
Berechnung: 
Fälle (aus 6.) * Ausbildungszuschlag 2016 (82,30 €)
(separate Forderung des Krankenhauses = (./.) - Eintrag)</t>
  </si>
  <si>
    <t>(Bereits in Vorjahren gemeldete Korrekturfälle für das Jahr 2017 dürfen nicht erneut angegeben werden!)</t>
  </si>
  <si>
    <t>Rechnerischer Erstattungsanspruch aus zusätzlichen Korrekturen des Vorjahres
Berechnung: 
Fälle (aus 8.) * Ausbildungszuschlag 2017 (84,14 €)
(separate Forderung des Krankenhauses = (./.) - Eintrag)</t>
  </si>
  <si>
    <t>(Bereits im Vorjahr gemeldete Korrekturfälle für das Jahr 2018 dürfen nicht erneut angegeben werden!)</t>
  </si>
  <si>
    <t>Rechnerischer Erstattungsanspruch aus zusätzlichen Korrekturen des Vorjahres
Berechnung: 
Fälle (aus 10.) * Ausbildungszuschlag 2018 (87,86 €)
(separate Forderung des Krankenhauses = (./.) - Eintrag)</t>
  </si>
  <si>
    <t xml:space="preserve">Vorjahr 2019
</t>
  </si>
  <si>
    <t>In Vorjahren (hier: ausschließlich 2019) für voll- und teilstationäre Behandlungsfälle in Rechnung gestellte Ausbildungszuschläge, für die der zunächst abgeführte Ausbildungszuschlag endgültig im Jahr 2020 nicht vereinnahmt werden konnte bzw. an die Kostenträger zurückerstattet wurde.</t>
  </si>
  <si>
    <t>In Vorjahren (hier: ausschließlich 2018) für voll- und teilstationäre Behandlungsfälle in Rechnung gestellte Ausbildungszuschläge, für die der zunächst abgeführte Ausbildungszuschlag endgültig im Jahr 2020 nicht vereinnahmt werden konnte bzw. an die Kostenträger zurückerstattet wurde.</t>
  </si>
  <si>
    <t>In Vorjahren (hier: ausschließlich 2017) für voll- und teilstationäre Behandlungsfälle in Rechnung gestellte Ausbildungszuschläge, für die der zunächst abgeführte Ausbildungszuschlag endgültig im Jahr 2020 nicht vereinnahmt werden konnte bzw. an die Kostenträger zurückerstattet wurde.</t>
  </si>
  <si>
    <t>Rechnerischer Erstattungsanspruch aus Korrektur des Vorjahres
Berechnung: 
Fälle (aus 12.) * Ausbildungszuschlag 2019 (95,24 €)
(separate Forderung des Krankenhauses = (./.) - Eintrag)</t>
  </si>
  <si>
    <t>Abschlussprüfer/-in für das Jahr 2020</t>
  </si>
  <si>
    <t>für das abgelaufene Budgetjahr 2020</t>
  </si>
  <si>
    <t>Aufstellung der in Rechnung gestellten Ausbildungszuschläge für das Jahr 2020</t>
  </si>
  <si>
    <t>1a.</t>
  </si>
  <si>
    <t>2a.</t>
  </si>
  <si>
    <t>1b.</t>
  </si>
  <si>
    <t xml:space="preserve">Erlöse aus dem abgerechneten landeseinheitlichen Ausbildungszuschlag 2020 in Höhe von 208,52 € 
</t>
  </si>
  <si>
    <t>2b.</t>
  </si>
  <si>
    <r>
      <rPr>
        <b/>
        <sz val="11"/>
        <color indexed="8"/>
        <rFont val="Calibri"/>
        <family val="2"/>
      </rPr>
      <t xml:space="preserve">Rechnerischer Saldo aus 1a., 1b. und 4.; auszugleichen über den Ausgleichsfonds </t>
    </r>
    <r>
      <rPr>
        <sz val="11"/>
        <color theme="1"/>
        <rFont val="Calibri"/>
        <family val="2"/>
        <scheme val="minor"/>
      </rPr>
      <t xml:space="preserve">
(Forderung des Krankenhauses (./.) / Verbindlichkeit des Krankenhauses (+)
 - </t>
    </r>
    <r>
      <rPr>
        <b/>
        <u/>
        <sz val="11"/>
        <color indexed="8"/>
        <rFont val="Calibri"/>
        <family val="2"/>
      </rPr>
      <t>ohne</t>
    </r>
    <r>
      <rPr>
        <sz val="11"/>
        <color theme="1"/>
        <rFont val="Calibri"/>
        <family val="2"/>
        <scheme val="minor"/>
      </rPr>
      <t xml:space="preserve"> Erstattungsanspruch aus Korrektur Vorjahren (siehe nachfolgend 6. bis 13.) -</t>
    </r>
  </si>
  <si>
    <t>Zahl aller zugrunde liegenden (voll- und teilstationären) Behandlungsfälle 2020 abgerechnet mit dem landeseinheitlichen Ausbildungszuschlag in Höhe von 104,26 € einschließlich Jahresüberlieger 2020/2021</t>
  </si>
  <si>
    <t>Zahl aller zugrunde liegenden (voll- und teilstationären) Behandlungsfälle 2020 abgerechnet mit dem landeseinheitlichen Ausbildungszuschlag in Höhe von 208,52 € einschließlich Jahresüberlieger 2020/2021</t>
  </si>
  <si>
    <r>
      <t>(</t>
    </r>
    <r>
      <rPr>
        <u/>
        <sz val="11"/>
        <color theme="1"/>
        <rFont val="Calibri"/>
        <family val="2"/>
        <scheme val="minor"/>
      </rPr>
      <t>Verprobung</t>
    </r>
    <r>
      <rPr>
        <sz val="11"/>
        <color theme="1"/>
        <rFont val="Calibri"/>
        <family val="2"/>
        <scheme val="minor"/>
      </rPr>
      <t>: 
Erlöse aus dem abgerechneten landeseinheitlichen Ausbildungszuschlag [1a.] - einschließlich Jahresüberlieger 2020/2021 - dividiert durch den Zuschlag in Höhe von 104,26 €)</t>
    </r>
  </si>
  <si>
    <r>
      <t>(</t>
    </r>
    <r>
      <rPr>
        <u/>
        <sz val="11"/>
        <color theme="1"/>
        <rFont val="Calibri"/>
        <family val="2"/>
        <scheme val="minor"/>
      </rPr>
      <t>Berechnung</t>
    </r>
    <r>
      <rPr>
        <sz val="11"/>
        <color theme="1"/>
        <rFont val="Calibri"/>
        <family val="2"/>
        <scheme val="minor"/>
      </rPr>
      <t>: Behandlungsfälle [2b.] * Landeszuschlag) einschließlich Jahresüberlieger 2020/2021</t>
    </r>
  </si>
  <si>
    <r>
      <t>(</t>
    </r>
    <r>
      <rPr>
        <u/>
        <sz val="11"/>
        <color theme="1"/>
        <rFont val="Calibri"/>
        <family val="2"/>
        <scheme val="minor"/>
      </rPr>
      <t>Berechnung</t>
    </r>
    <r>
      <rPr>
        <sz val="11"/>
        <color theme="1"/>
        <rFont val="Calibri"/>
        <family val="2"/>
        <scheme val="minor"/>
      </rPr>
      <t>: Behandlungsfälle [2a.] * Landeszuschlag) einschließlich Jahresüberlieger 2020/2021</t>
    </r>
  </si>
  <si>
    <r>
      <t>(</t>
    </r>
    <r>
      <rPr>
        <u/>
        <sz val="11"/>
        <color theme="1"/>
        <rFont val="Calibri"/>
        <family val="2"/>
        <scheme val="minor"/>
      </rPr>
      <t>Verprobung</t>
    </r>
    <r>
      <rPr>
        <sz val="11"/>
        <color theme="1"/>
        <rFont val="Calibri"/>
        <family val="2"/>
        <scheme val="minor"/>
      </rPr>
      <t>: 
Erlöse aus dem abgerechneten landeseinheitlichen Ausbildungszuschlag [1b.] - einschließlich Jahresüberlieger 2020/2021 - dividiert durch den Zuschlag in Höhe von 208,52 €)</t>
    </r>
  </si>
  <si>
    <r>
      <t xml:space="preserve">(optionale Angabe)
davon: </t>
    </r>
    <r>
      <rPr>
        <sz val="11"/>
        <color theme="1"/>
        <rFont val="Calibri"/>
        <family val="2"/>
        <scheme val="minor"/>
      </rPr>
      <t>Zahl der (voll- und teilstationären) Behandlungsfälle 2020, für die der in Rechnung gestellte Ausbildungszuschlag noch nicht vereinnahmt werden konnte</t>
    </r>
    <r>
      <rPr>
        <b/>
        <sz val="11"/>
        <color theme="1"/>
        <rFont val="Calibri"/>
        <family val="2"/>
        <scheme val="minor"/>
      </rPr>
      <t xml:space="preserve">
</t>
    </r>
  </si>
  <si>
    <r>
      <rPr>
        <b/>
        <sz val="11"/>
        <color theme="1"/>
        <rFont val="Calibri"/>
        <family val="2"/>
        <scheme val="minor"/>
      </rPr>
      <t>Für das Jahr 2020 abgeführter Gesamtbetrag an den Ausgleichsfonds</t>
    </r>
    <r>
      <rPr>
        <sz val="11"/>
        <color theme="1"/>
        <rFont val="Calibri"/>
        <family val="2"/>
        <scheme val="minor"/>
      </rPr>
      <t xml:space="preserve">
(i. d. R. 12 Monatsbeträge)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</si>
</sst>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1]_-;\-* #,##0.00\ [$€-1]_-;_-* &quot;-&quot;??\ [$€-1]_-"/>
    <numFmt numFmtId="165" formatCode="#,###&quot; Fälle&quot;"/>
    <numFmt numFmtId="166" formatCode="#,##0.00\ &quot;€&quot;"/>
  </numFmts>
  <fonts count="46" x14ac:knownFonts="1">
    <font>
      <sz val="11"/>
      <color theme="1"/>
      <name val="Calibri"/>
      <family val="2"/>
      <scheme val="minor"/>
    </font>
    <font>
      <b/>
      <sz val="11"/>
      <color indexed="8"/>
      <name val="Calibri"/>
      <family val="2"/>
    </font>
    <font>
      <b/>
      <sz val="11"/>
      <name val="Calibri"/>
      <family val="2"/>
    </font>
    <font>
      <u/>
      <sz val="11"/>
      <color indexed="8"/>
      <name val="Calibri"/>
      <family val="2"/>
    </font>
    <font>
      <b/>
      <sz val="12"/>
      <color indexed="8"/>
      <name val="Calibri"/>
      <family val="2"/>
    </font>
    <font>
      <b/>
      <u/>
      <sz val="11"/>
      <color indexed="8"/>
      <name val="Calibri"/>
      <family val="2"/>
    </font>
    <font>
      <sz val="10"/>
      <name val="Arial"/>
      <family val="2"/>
    </font>
    <font>
      <b/>
      <u/>
      <sz val="11"/>
      <name val="Calibri"/>
      <family val="2"/>
    </font>
    <font>
      <b/>
      <sz val="16"/>
      <color indexed="8"/>
      <name val="Calibri"/>
      <family val="2"/>
    </font>
    <font>
      <b/>
      <u/>
      <sz val="16"/>
      <color indexed="8"/>
      <name val="Calibri"/>
      <family val="2"/>
    </font>
    <font>
      <b/>
      <sz val="12"/>
      <color indexed="10"/>
      <name val="Calibri"/>
      <family val="2"/>
    </font>
    <font>
      <b/>
      <u/>
      <sz val="12"/>
      <color indexed="10"/>
      <name val="Calibri"/>
      <family val="2"/>
    </font>
    <font>
      <sz val="11"/>
      <name val="Calibri"/>
      <family val="2"/>
    </font>
    <font>
      <sz val="11"/>
      <color theme="1"/>
      <name val="Calibri"/>
      <family val="2"/>
      <scheme val="minor"/>
    </font>
    <font>
      <b/>
      <sz val="11"/>
      <color theme="1"/>
      <name val="Calibri"/>
      <family val="2"/>
      <scheme val="minor"/>
    </font>
    <font>
      <u/>
      <sz val="11"/>
      <color theme="10"/>
      <name val="Calibri"/>
      <family val="2"/>
    </font>
    <font>
      <sz val="11"/>
      <name val="Calibri"/>
      <family val="2"/>
      <scheme val="minor"/>
    </font>
    <font>
      <b/>
      <sz val="11"/>
      <name val="Calibri"/>
      <family val="2"/>
      <scheme val="minor"/>
    </font>
    <font>
      <b/>
      <sz val="12"/>
      <color rgb="FF0070C0"/>
      <name val="Calibri"/>
      <family val="2"/>
      <scheme val="minor"/>
    </font>
    <font>
      <b/>
      <sz val="11"/>
      <color rgb="FF0070C0"/>
      <name val="Calibri"/>
      <family val="2"/>
      <scheme val="minor"/>
    </font>
    <font>
      <b/>
      <sz val="11"/>
      <color rgb="FFFF0000"/>
      <name val="Calibri"/>
      <family val="2"/>
      <scheme val="minor"/>
    </font>
    <font>
      <b/>
      <i/>
      <u/>
      <sz val="12"/>
      <color theme="1"/>
      <name val="Calibri"/>
      <family val="2"/>
      <scheme val="minor"/>
    </font>
    <font>
      <b/>
      <u/>
      <sz val="11"/>
      <color theme="1"/>
      <name val="Calibri"/>
      <family val="2"/>
      <scheme val="minor"/>
    </font>
    <font>
      <b/>
      <sz val="10"/>
      <color theme="1"/>
      <name val="Century Gothic"/>
      <family val="2"/>
    </font>
    <font>
      <sz val="8"/>
      <color theme="1"/>
      <name val="Calibri"/>
      <family val="2"/>
      <scheme val="minor"/>
    </font>
    <font>
      <sz val="12"/>
      <color theme="1"/>
      <name val="Calibri"/>
      <family val="2"/>
      <scheme val="minor"/>
    </font>
    <font>
      <b/>
      <sz val="11"/>
      <color rgb="FF000000"/>
      <name val="Calibri"/>
      <family val="2"/>
      <scheme val="minor"/>
    </font>
    <font>
      <b/>
      <u/>
      <sz val="12"/>
      <color rgb="FF000000"/>
      <name val="Calibri"/>
      <family val="2"/>
      <scheme val="minor"/>
    </font>
    <font>
      <b/>
      <sz val="11"/>
      <color rgb="FFC00000"/>
      <name val="Calibri"/>
      <family val="2"/>
      <scheme val="minor"/>
    </font>
    <font>
      <b/>
      <u/>
      <sz val="11"/>
      <color rgb="FF0070C0"/>
      <name val="Calibri"/>
      <family val="2"/>
      <scheme val="minor"/>
    </font>
    <font>
      <b/>
      <sz val="12"/>
      <name val="Calibri"/>
      <family val="2"/>
      <scheme val="minor"/>
    </font>
    <font>
      <b/>
      <sz val="11"/>
      <color rgb="FF2730E9"/>
      <name val="Calibri"/>
      <family val="2"/>
      <scheme val="minor"/>
    </font>
    <font>
      <b/>
      <sz val="10"/>
      <color theme="1"/>
      <name val="Calibri"/>
      <family val="2"/>
      <scheme val="minor"/>
    </font>
    <font>
      <b/>
      <sz val="9"/>
      <name val="Calibri"/>
      <family val="2"/>
      <scheme val="minor"/>
    </font>
    <font>
      <b/>
      <u/>
      <sz val="12"/>
      <color rgb="FF0070C0"/>
      <name val="Calibri"/>
      <family val="2"/>
      <scheme val="minor"/>
    </font>
    <font>
      <b/>
      <u/>
      <sz val="12"/>
      <color rgb="FF2730E9"/>
      <name val="Calibri"/>
      <family val="2"/>
      <scheme val="minor"/>
    </font>
    <font>
      <b/>
      <sz val="16"/>
      <color rgb="FF000000"/>
      <name val="Calibri"/>
      <family val="2"/>
      <scheme val="minor"/>
    </font>
    <font>
      <b/>
      <sz val="12"/>
      <color rgb="FFFF0000"/>
      <name val="Calibri"/>
      <family val="2"/>
      <scheme val="minor"/>
    </font>
    <font>
      <b/>
      <sz val="12"/>
      <color rgb="FFC00000"/>
      <name val="Calibri"/>
      <family val="2"/>
      <scheme val="minor"/>
    </font>
    <font>
      <b/>
      <sz val="12"/>
      <color theme="1"/>
      <name val="Calibri"/>
      <family val="2"/>
      <scheme val="minor"/>
    </font>
    <font>
      <sz val="7"/>
      <color theme="1"/>
      <name val="Calibri"/>
      <family val="2"/>
      <scheme val="minor"/>
    </font>
    <font>
      <b/>
      <u/>
      <sz val="11"/>
      <color theme="10"/>
      <name val="Calibri"/>
      <family val="2"/>
      <scheme val="minor"/>
    </font>
    <font>
      <b/>
      <u/>
      <sz val="11"/>
      <color rgb="FF2730E9"/>
      <name val="Calibri"/>
      <family val="2"/>
      <scheme val="minor"/>
    </font>
    <font>
      <b/>
      <sz val="16"/>
      <color theme="1"/>
      <name val="Calibri"/>
      <family val="2"/>
      <scheme val="minor"/>
    </font>
    <font>
      <b/>
      <u/>
      <sz val="12"/>
      <color theme="10"/>
      <name val="Calibri"/>
      <family val="2"/>
    </font>
    <font>
      <u/>
      <sz val="11"/>
      <color theme="1"/>
      <name val="Calibri"/>
      <family val="2"/>
      <scheme val="minor"/>
    </font>
  </fonts>
  <fills count="5">
    <fill>
      <patternFill patternType="none"/>
    </fill>
    <fill>
      <patternFill patternType="gray125"/>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s>
  <borders count="14">
    <border>
      <left/>
      <right/>
      <top/>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s>
  <cellStyleXfs count="4">
    <xf numFmtId="0" fontId="0" fillId="0" borderId="0"/>
    <xf numFmtId="0" fontId="13" fillId="2" borderId="0" applyNumberFormat="0" applyBorder="0" applyAlignment="0" applyProtection="0"/>
    <xf numFmtId="164" fontId="6" fillId="0" borderId="0" applyFont="0" applyFill="0" applyBorder="0" applyAlignment="0" applyProtection="0"/>
    <xf numFmtId="0" fontId="15" fillId="0" borderId="0" applyNumberFormat="0" applyFill="0" applyBorder="0" applyAlignment="0" applyProtection="0">
      <alignment vertical="top"/>
      <protection locked="0"/>
    </xf>
  </cellStyleXfs>
  <cellXfs count="128">
    <xf numFmtId="0" fontId="0" fillId="0" borderId="0" xfId="0"/>
    <xf numFmtId="0" fontId="16" fillId="3" borderId="0" xfId="0" applyFont="1" applyFill="1" applyAlignment="1">
      <alignment vertical="center"/>
    </xf>
    <xf numFmtId="0" fontId="13" fillId="3" borderId="0" xfId="1" applyFont="1" applyFill="1" applyBorder="1" applyAlignment="1">
      <alignment horizontal="center" vertical="center"/>
    </xf>
    <xf numFmtId="0" fontId="16" fillId="0" borderId="0" xfId="0" applyFont="1" applyFill="1" applyAlignment="1">
      <alignment vertical="center"/>
    </xf>
    <xf numFmtId="0" fontId="14" fillId="3" borderId="0" xfId="1" applyFont="1" applyFill="1" applyBorder="1" applyAlignment="1">
      <alignment horizontal="center" vertical="center"/>
    </xf>
    <xf numFmtId="0" fontId="16" fillId="3" borderId="0" xfId="0" applyFont="1" applyFill="1" applyAlignment="1">
      <alignment vertical="top"/>
    </xf>
    <xf numFmtId="0" fontId="13" fillId="3" borderId="0" xfId="1" applyFont="1" applyFill="1" applyBorder="1" applyAlignment="1">
      <alignment vertical="top"/>
    </xf>
    <xf numFmtId="0" fontId="13" fillId="3" borderId="0" xfId="1" applyFont="1" applyFill="1" applyBorder="1" applyAlignment="1">
      <alignment horizontal="left" vertical="top"/>
    </xf>
    <xf numFmtId="0" fontId="16" fillId="0" borderId="0" xfId="0" applyFont="1" applyFill="1" applyAlignment="1">
      <alignment vertical="top"/>
    </xf>
    <xf numFmtId="0" fontId="0" fillId="3" borderId="0" xfId="0" applyFill="1" applyAlignment="1">
      <alignment horizontal="center" vertical="top" wrapText="1"/>
    </xf>
    <xf numFmtId="0" fontId="13" fillId="3" borderId="0" xfId="1" applyFont="1" applyFill="1" applyBorder="1" applyAlignment="1">
      <alignment horizontal="right" vertical="top"/>
    </xf>
    <xf numFmtId="0" fontId="17" fillId="3" borderId="0" xfId="0" applyFont="1" applyFill="1" applyAlignment="1">
      <alignment vertical="top"/>
    </xf>
    <xf numFmtId="0" fontId="18" fillId="3" borderId="0" xfId="1" applyFont="1" applyFill="1" applyBorder="1" applyAlignment="1">
      <alignment vertical="top"/>
    </xf>
    <xf numFmtId="0" fontId="18" fillId="3" borderId="0" xfId="1" applyFont="1" applyFill="1" applyBorder="1" applyAlignment="1">
      <alignment horizontal="left" vertical="top"/>
    </xf>
    <xf numFmtId="0" fontId="17" fillId="0" borderId="0" xfId="0" applyFont="1" applyFill="1" applyAlignment="1">
      <alignment vertical="top"/>
    </xf>
    <xf numFmtId="0" fontId="13" fillId="3" borderId="0" xfId="1" applyFont="1" applyFill="1" applyBorder="1" applyAlignment="1">
      <alignment vertical="center"/>
    </xf>
    <xf numFmtId="0" fontId="19" fillId="3" borderId="0" xfId="1" applyFont="1" applyFill="1" applyBorder="1" applyAlignment="1">
      <alignment horizontal="left" vertical="top"/>
    </xf>
    <xf numFmtId="0" fontId="19" fillId="3" borderId="0" xfId="1" applyFont="1" applyFill="1" applyBorder="1" applyAlignment="1">
      <alignment vertical="top"/>
    </xf>
    <xf numFmtId="0" fontId="13" fillId="3" borderId="0" xfId="1" applyFont="1" applyFill="1" applyBorder="1" applyAlignment="1">
      <alignment horizontal="left" vertical="center"/>
    </xf>
    <xf numFmtId="164" fontId="13" fillId="3" borderId="0" xfId="1" applyNumberFormat="1" applyFont="1" applyFill="1" applyBorder="1" applyAlignment="1">
      <alignment horizontal="right" vertical="top"/>
    </xf>
    <xf numFmtId="0" fontId="20" fillId="0" borderId="0" xfId="0" applyFont="1" applyFill="1" applyAlignment="1">
      <alignment vertical="center"/>
    </xf>
    <xf numFmtId="0" fontId="17" fillId="3" borderId="0" xfId="0" applyFont="1" applyFill="1" applyAlignment="1">
      <alignment vertical="center"/>
    </xf>
    <xf numFmtId="0" fontId="14" fillId="3" borderId="0" xfId="1" applyFont="1" applyFill="1" applyBorder="1" applyAlignment="1">
      <alignment vertical="center"/>
    </xf>
    <xf numFmtId="166" fontId="14" fillId="3" borderId="1" xfId="1" applyNumberFormat="1" applyFont="1" applyFill="1" applyBorder="1" applyAlignment="1">
      <alignment horizontal="right" vertical="center"/>
    </xf>
    <xf numFmtId="0" fontId="17" fillId="0" borderId="0" xfId="0" applyFont="1" applyFill="1" applyAlignment="1">
      <alignment vertical="center"/>
    </xf>
    <xf numFmtId="0" fontId="21" fillId="3" borderId="0" xfId="1" applyFont="1" applyFill="1" applyBorder="1" applyAlignment="1">
      <alignment horizontal="left" vertical="top"/>
    </xf>
    <xf numFmtId="0" fontId="14" fillId="3" borderId="0" xfId="1" applyFont="1" applyFill="1" applyBorder="1" applyAlignment="1">
      <alignment horizontal="left" vertical="top"/>
    </xf>
    <xf numFmtId="0" fontId="19" fillId="3" borderId="0" xfId="1" applyFont="1" applyFill="1" applyBorder="1" applyAlignment="1">
      <alignment vertical="top" wrapText="1"/>
    </xf>
    <xf numFmtId="0" fontId="22" fillId="3" borderId="0" xfId="1" applyFont="1" applyFill="1" applyBorder="1" applyAlignment="1">
      <alignment horizontal="left" vertical="top" wrapText="1"/>
    </xf>
    <xf numFmtId="0" fontId="14" fillId="3" borderId="9" xfId="1" applyFont="1" applyFill="1" applyBorder="1" applyAlignment="1">
      <alignment vertical="center"/>
    </xf>
    <xf numFmtId="0" fontId="13" fillId="3" borderId="0" xfId="1" applyFont="1" applyFill="1" applyAlignment="1">
      <alignment vertical="top"/>
    </xf>
    <xf numFmtId="0" fontId="13" fillId="3" borderId="0" xfId="1" applyFont="1" applyFill="1" applyAlignment="1">
      <alignment horizontal="left" vertical="top"/>
    </xf>
    <xf numFmtId="0" fontId="13" fillId="3" borderId="0" xfId="1" applyFont="1" applyFill="1" applyAlignment="1">
      <alignment horizontal="center" vertical="top"/>
    </xf>
    <xf numFmtId="0" fontId="13" fillId="0" borderId="0" xfId="1" applyFont="1" applyFill="1" applyAlignment="1">
      <alignment vertical="top"/>
    </xf>
    <xf numFmtId="0" fontId="13" fillId="0" borderId="0" xfId="1" applyFont="1" applyFill="1" applyAlignment="1">
      <alignment horizontal="left" vertical="top"/>
    </xf>
    <xf numFmtId="0" fontId="13" fillId="0" borderId="0" xfId="1" applyFont="1" applyFill="1" applyBorder="1" applyAlignment="1">
      <alignment horizontal="right" vertical="top"/>
    </xf>
    <xf numFmtId="0" fontId="14" fillId="3" borderId="2" xfId="1" applyFont="1" applyFill="1" applyBorder="1" applyAlignment="1">
      <alignment horizontal="right" vertical="center"/>
    </xf>
    <xf numFmtId="0" fontId="14" fillId="3" borderId="3" xfId="1" applyFont="1" applyFill="1" applyBorder="1" applyAlignment="1">
      <alignment horizontal="right" vertical="center"/>
    </xf>
    <xf numFmtId="0" fontId="14" fillId="3" borderId="0" xfId="1" applyFont="1" applyFill="1" applyBorder="1" applyAlignment="1">
      <alignment horizontal="right" vertical="center"/>
    </xf>
    <xf numFmtId="0" fontId="13" fillId="3" borderId="0" xfId="1" applyFont="1" applyFill="1" applyBorder="1" applyAlignment="1">
      <alignment horizontal="left" vertical="top" wrapText="1"/>
    </xf>
    <xf numFmtId="0" fontId="13" fillId="3" borderId="0" xfId="1" applyFont="1" applyFill="1" applyBorder="1" applyAlignment="1">
      <alignment horizontal="justify" vertical="top" wrapText="1"/>
    </xf>
    <xf numFmtId="0" fontId="14" fillId="3" borderId="0" xfId="0" applyFont="1" applyFill="1" applyBorder="1" applyAlignment="1">
      <alignment horizontal="center" vertical="center" wrapText="1"/>
    </xf>
    <xf numFmtId="0" fontId="13" fillId="3" borderId="0" xfId="1" applyFont="1" applyFill="1" applyBorder="1" applyAlignment="1">
      <alignment horizontal="justify" vertical="top" wrapText="1"/>
    </xf>
    <xf numFmtId="0" fontId="14" fillId="3" borderId="0" xfId="1" applyFont="1" applyFill="1" applyBorder="1" applyAlignment="1">
      <alignment vertical="top"/>
    </xf>
    <xf numFmtId="0" fontId="13" fillId="3" borderId="0" xfId="1" applyFont="1" applyFill="1" applyBorder="1" applyAlignment="1">
      <alignment vertical="center"/>
    </xf>
    <xf numFmtId="0" fontId="23" fillId="3" borderId="0" xfId="0" applyFont="1" applyFill="1" applyAlignment="1">
      <alignment wrapText="1"/>
    </xf>
    <xf numFmtId="0" fontId="0" fillId="3" borderId="0" xfId="0" applyFill="1"/>
    <xf numFmtId="0" fontId="0" fillId="3" borderId="4" xfId="0" applyFill="1" applyBorder="1"/>
    <xf numFmtId="0" fontId="25" fillId="3" borderId="0" xfId="1" applyFont="1" applyFill="1" applyBorder="1" applyAlignment="1">
      <alignment horizontal="justify" vertical="top" wrapText="1"/>
    </xf>
    <xf numFmtId="0" fontId="0" fillId="3" borderId="0" xfId="0" applyFont="1" applyFill="1"/>
    <xf numFmtId="0" fontId="26" fillId="3" borderId="0" xfId="0" applyFont="1" applyFill="1" applyAlignment="1">
      <alignment horizontal="justify"/>
    </xf>
    <xf numFmtId="0" fontId="20" fillId="3" borderId="0" xfId="1" applyFont="1" applyFill="1" applyBorder="1" applyAlignment="1">
      <alignment horizontal="right" vertical="center"/>
    </xf>
    <xf numFmtId="0" fontId="27" fillId="3" borderId="0" xfId="0" applyFont="1" applyFill="1" applyAlignment="1">
      <alignment horizontal="justify"/>
    </xf>
    <xf numFmtId="0" fontId="13" fillId="3" borderId="0" xfId="1" applyFont="1" applyFill="1" applyBorder="1" applyAlignment="1">
      <alignment horizontal="left" vertical="top" wrapText="1"/>
    </xf>
    <xf numFmtId="0" fontId="13" fillId="3" borderId="0" xfId="1" applyFont="1" applyFill="1" applyBorder="1" applyAlignment="1">
      <alignment horizontal="left" vertical="top" wrapText="1"/>
    </xf>
    <xf numFmtId="0" fontId="13" fillId="3" borderId="0" xfId="1" applyFont="1" applyFill="1" applyBorder="1" applyAlignment="1">
      <alignment horizontal="right" vertical="top"/>
    </xf>
    <xf numFmtId="0" fontId="29" fillId="3" borderId="0" xfId="1" applyFont="1" applyFill="1" applyBorder="1" applyAlignment="1">
      <alignment vertical="center" wrapText="1"/>
    </xf>
    <xf numFmtId="166" fontId="14" fillId="3" borderId="0" xfId="1" applyNumberFormat="1" applyFont="1" applyFill="1" applyBorder="1" applyAlignment="1">
      <alignment horizontal="right" vertical="center"/>
    </xf>
    <xf numFmtId="0" fontId="13" fillId="3" borderId="0" xfId="1" applyFont="1" applyFill="1" applyBorder="1" applyAlignment="1">
      <alignment horizontal="right" vertical="center"/>
    </xf>
    <xf numFmtId="0" fontId="23" fillId="3" borderId="0" xfId="0" applyFont="1" applyFill="1" applyBorder="1" applyAlignment="1">
      <alignment wrapText="1"/>
    </xf>
    <xf numFmtId="0" fontId="29" fillId="3" borderId="0" xfId="1" applyFont="1" applyFill="1" applyBorder="1" applyAlignment="1">
      <alignment horizontal="left" vertical="center" wrapText="1"/>
    </xf>
    <xf numFmtId="0" fontId="16" fillId="3" borderId="0" xfId="1" applyFont="1" applyFill="1" applyBorder="1" applyAlignment="1">
      <alignment horizontal="left" vertical="center" wrapText="1"/>
    </xf>
    <xf numFmtId="0" fontId="0" fillId="3" borderId="0" xfId="0" applyFill="1" applyAlignment="1">
      <alignment horizontal="left"/>
    </xf>
    <xf numFmtId="0" fontId="14" fillId="3" borderId="0" xfId="1" applyFont="1" applyFill="1" applyBorder="1" applyAlignment="1">
      <alignment horizontal="left" vertical="top" wrapText="1"/>
    </xf>
    <xf numFmtId="0" fontId="16" fillId="3" borderId="0" xfId="0" applyFont="1" applyFill="1" applyAlignment="1">
      <alignment horizontal="left" vertical="top"/>
    </xf>
    <xf numFmtId="0" fontId="16" fillId="0" borderId="0" xfId="0" applyFont="1" applyFill="1" applyAlignment="1">
      <alignment horizontal="left" vertical="top"/>
    </xf>
    <xf numFmtId="1" fontId="30" fillId="4" borderId="10" xfId="0" applyNumberFormat="1" applyFont="1" applyFill="1" applyBorder="1" applyAlignment="1">
      <alignment horizontal="center" vertical="center"/>
    </xf>
    <xf numFmtId="165" fontId="14" fillId="4" borderId="10" xfId="1" applyNumberFormat="1" applyFont="1" applyFill="1" applyBorder="1" applyAlignment="1">
      <alignment horizontal="right" vertical="center"/>
    </xf>
    <xf numFmtId="166" fontId="14" fillId="4" borderId="10" xfId="1" applyNumberFormat="1" applyFont="1" applyFill="1" applyBorder="1" applyAlignment="1">
      <alignment horizontal="right" vertical="center"/>
    </xf>
    <xf numFmtId="0" fontId="13" fillId="3" borderId="0" xfId="1" applyFont="1" applyFill="1" applyBorder="1" applyAlignment="1">
      <alignment vertical="top"/>
    </xf>
    <xf numFmtId="0" fontId="29" fillId="3" borderId="0" xfId="1" applyFont="1" applyFill="1" applyBorder="1" applyAlignment="1">
      <alignment vertical="top"/>
    </xf>
    <xf numFmtId="0" fontId="14" fillId="3" borderId="0" xfId="1" applyFont="1" applyFill="1" applyBorder="1" applyAlignment="1">
      <alignment horizontal="right" vertical="top"/>
    </xf>
    <xf numFmtId="0" fontId="31" fillId="3" borderId="0" xfId="0" applyFont="1" applyFill="1" applyAlignment="1">
      <alignment vertical="top"/>
    </xf>
    <xf numFmtId="0" fontId="31" fillId="3" borderId="0" xfId="1" applyFont="1" applyFill="1" applyBorder="1" applyAlignment="1">
      <alignment vertical="top"/>
    </xf>
    <xf numFmtId="0" fontId="32" fillId="0" borderId="0" xfId="0" applyFont="1"/>
    <xf numFmtId="0" fontId="33" fillId="3" borderId="0" xfId="0" applyFont="1" applyFill="1" applyBorder="1" applyAlignment="1">
      <alignment horizontal="center" vertical="center"/>
    </xf>
    <xf numFmtId="0" fontId="20" fillId="3" borderId="0" xfId="1" applyFont="1" applyFill="1" applyBorder="1" applyAlignment="1">
      <alignment vertical="center"/>
    </xf>
    <xf numFmtId="0" fontId="34" fillId="0" borderId="0" xfId="1" applyFont="1" applyFill="1" applyBorder="1" applyAlignment="1"/>
    <xf numFmtId="0" fontId="35" fillId="0" borderId="0" xfId="1" applyFont="1" applyFill="1" applyBorder="1" applyAlignment="1"/>
    <xf numFmtId="0" fontId="16" fillId="0" borderId="0" xfId="0" applyFont="1" applyFill="1" applyAlignment="1"/>
    <xf numFmtId="0" fontId="13" fillId="3" borderId="0" xfId="1" applyFont="1" applyFill="1" applyBorder="1" applyAlignment="1">
      <alignment horizontal="left" vertical="top" wrapText="1"/>
    </xf>
    <xf numFmtId="0" fontId="28" fillId="3" borderId="0" xfId="0" applyFont="1" applyFill="1"/>
    <xf numFmtId="0" fontId="24" fillId="3" borderId="0" xfId="0" applyFont="1" applyFill="1"/>
    <xf numFmtId="0" fontId="0" fillId="3" borderId="0" xfId="0" applyFont="1" applyFill="1" applyAlignment="1">
      <alignment vertical="center"/>
    </xf>
    <xf numFmtId="0" fontId="14" fillId="3" borderId="0" xfId="0" applyFont="1" applyFill="1"/>
    <xf numFmtId="0" fontId="26" fillId="3" borderId="0" xfId="0" applyFont="1" applyFill="1" applyAlignment="1">
      <alignment horizontal="left"/>
    </xf>
    <xf numFmtId="0" fontId="36" fillId="3" borderId="0" xfId="0" applyFont="1" applyFill="1" applyAlignment="1">
      <alignment horizontal="center"/>
    </xf>
    <xf numFmtId="0" fontId="26" fillId="3" borderId="0" xfId="0" applyFont="1" applyFill="1" applyAlignment="1"/>
    <xf numFmtId="0" fontId="37" fillId="3" borderId="0" xfId="1" applyFont="1" applyFill="1" applyBorder="1" applyAlignment="1">
      <alignment horizontal="left" vertical="top" wrapText="1"/>
    </xf>
    <xf numFmtId="0" fontId="38" fillId="3" borderId="0" xfId="1" applyFont="1" applyFill="1" applyBorder="1" applyAlignment="1">
      <alignment horizontal="left" vertical="top" wrapText="1"/>
    </xf>
    <xf numFmtId="0" fontId="40" fillId="3" borderId="0" xfId="0" applyFont="1" applyFill="1" applyAlignment="1">
      <alignment horizontal="left"/>
    </xf>
    <xf numFmtId="0" fontId="39" fillId="3" borderId="0" xfId="1" applyFont="1" applyFill="1" applyBorder="1" applyAlignment="1">
      <alignment horizontal="center" vertical="top" wrapText="1"/>
    </xf>
    <xf numFmtId="0" fontId="25" fillId="3" borderId="0" xfId="1" applyFont="1" applyFill="1" applyBorder="1" applyAlignment="1">
      <alignment horizontal="left" vertical="top" wrapText="1"/>
    </xf>
    <xf numFmtId="0" fontId="0" fillId="3" borderId="5" xfId="0" applyFill="1" applyBorder="1" applyAlignment="1">
      <alignment horizontal="center" vertical="center"/>
    </xf>
    <xf numFmtId="0" fontId="0" fillId="3" borderId="6" xfId="0" applyFont="1" applyFill="1" applyBorder="1" applyAlignment="1">
      <alignment horizontal="center" vertical="center"/>
    </xf>
    <xf numFmtId="0" fontId="0" fillId="3" borderId="7" xfId="0" applyFont="1" applyFill="1" applyBorder="1" applyAlignment="1">
      <alignment horizontal="center" vertical="center"/>
    </xf>
    <xf numFmtId="0" fontId="41" fillId="3" borderId="0" xfId="3" applyFont="1" applyFill="1" applyAlignment="1" applyProtection="1">
      <alignment horizontal="center"/>
    </xf>
    <xf numFmtId="0" fontId="44" fillId="4" borderId="11" xfId="3" applyFont="1" applyFill="1" applyBorder="1" applyAlignment="1" applyProtection="1">
      <alignment horizontal="left" vertical="center" wrapText="1"/>
    </xf>
    <xf numFmtId="0" fontId="39" fillId="4" borderId="12" xfId="0" applyFont="1" applyFill="1" applyBorder="1" applyAlignment="1">
      <alignment horizontal="left" vertical="center" wrapText="1"/>
    </xf>
    <xf numFmtId="0" fontId="39" fillId="4" borderId="13" xfId="0" applyFont="1" applyFill="1" applyBorder="1" applyAlignment="1">
      <alignment horizontal="left" vertical="center" wrapText="1"/>
    </xf>
    <xf numFmtId="0" fontId="14" fillId="3" borderId="0" xfId="1" applyFont="1" applyFill="1" applyBorder="1" applyAlignment="1">
      <alignment horizontal="left" vertical="top" wrapText="1"/>
    </xf>
    <xf numFmtId="0" fontId="0" fillId="3" borderId="0" xfId="1" applyFont="1" applyFill="1" applyBorder="1" applyAlignment="1">
      <alignment horizontal="left" vertical="top" wrapText="1"/>
    </xf>
    <xf numFmtId="0" fontId="13" fillId="3" borderId="0" xfId="1" applyFont="1" applyFill="1" applyBorder="1" applyAlignment="1">
      <alignment horizontal="left" vertical="top" wrapText="1"/>
    </xf>
    <xf numFmtId="0" fontId="12" fillId="3" borderId="5" xfId="1" applyFont="1" applyFill="1" applyBorder="1" applyAlignment="1">
      <alignment horizontal="left" vertical="center" wrapText="1"/>
    </xf>
    <xf numFmtId="0" fontId="16" fillId="3" borderId="6" xfId="1" applyFont="1" applyFill="1" applyBorder="1" applyAlignment="1">
      <alignment horizontal="left" vertical="center" wrapText="1"/>
    </xf>
    <xf numFmtId="0" fontId="16" fillId="3" borderId="7" xfId="1" applyFont="1" applyFill="1" applyBorder="1" applyAlignment="1">
      <alignment horizontal="left" vertical="center" wrapText="1"/>
    </xf>
    <xf numFmtId="0" fontId="17" fillId="3" borderId="0" xfId="1" applyFont="1" applyFill="1" applyBorder="1" applyAlignment="1">
      <alignment horizontal="left" vertical="top" wrapText="1"/>
    </xf>
    <xf numFmtId="0" fontId="42" fillId="3" borderId="0" xfId="1" applyFont="1" applyFill="1" applyBorder="1" applyAlignment="1">
      <alignment horizontal="left" vertical="top" wrapText="1"/>
    </xf>
    <xf numFmtId="0" fontId="42" fillId="3" borderId="0" xfId="1" applyFont="1" applyFill="1" applyBorder="1" applyAlignment="1">
      <alignment horizontal="left" vertical="top"/>
    </xf>
    <xf numFmtId="0" fontId="14" fillId="3" borderId="0" xfId="1" applyFont="1" applyFill="1" applyBorder="1" applyAlignment="1">
      <alignment horizontal="left" vertical="center" wrapText="1"/>
    </xf>
    <xf numFmtId="0" fontId="16" fillId="3" borderId="0" xfId="1" applyFont="1" applyFill="1" applyBorder="1" applyAlignment="1">
      <alignment horizontal="left" vertical="top" wrapText="1"/>
    </xf>
    <xf numFmtId="0" fontId="14" fillId="3" borderId="0" xfId="0" applyFont="1" applyFill="1" applyBorder="1" applyAlignment="1">
      <alignment horizontal="center" vertical="center" wrapText="1"/>
    </xf>
    <xf numFmtId="0" fontId="43" fillId="3" borderId="0" xfId="1" applyFont="1" applyFill="1" applyBorder="1" applyAlignment="1">
      <alignment horizontal="center" vertical="center"/>
    </xf>
    <xf numFmtId="0" fontId="39" fillId="3" borderId="0" xfId="0" applyFont="1" applyFill="1" applyBorder="1" applyAlignment="1">
      <alignment horizontal="center" vertical="center" wrapText="1"/>
    </xf>
    <xf numFmtId="0" fontId="39" fillId="4" borderId="11" xfId="0" applyFont="1" applyFill="1" applyBorder="1" applyAlignment="1">
      <alignment horizontal="center" vertical="center" wrapText="1"/>
    </xf>
    <xf numFmtId="0" fontId="39" fillId="4" borderId="12" xfId="0" applyFont="1" applyFill="1" applyBorder="1" applyAlignment="1">
      <alignment horizontal="center" vertical="center" wrapText="1"/>
    </xf>
    <xf numFmtId="0" fontId="39" fillId="4" borderId="13" xfId="0" applyFont="1" applyFill="1" applyBorder="1" applyAlignment="1">
      <alignment horizontal="center" vertical="center" wrapText="1"/>
    </xf>
    <xf numFmtId="0" fontId="35" fillId="3" borderId="0" xfId="1" applyFont="1" applyFill="1" applyBorder="1" applyAlignment="1">
      <alignment horizontal="left" vertical="top"/>
    </xf>
    <xf numFmtId="0" fontId="17" fillId="3" borderId="8" xfId="0" applyFont="1" applyFill="1" applyBorder="1" applyAlignment="1">
      <alignment horizontal="left" vertical="center" wrapText="1"/>
    </xf>
    <xf numFmtId="0" fontId="17" fillId="3" borderId="0" xfId="0" applyFont="1" applyFill="1" applyBorder="1" applyAlignment="1">
      <alignment horizontal="left" vertical="center" wrapText="1"/>
    </xf>
    <xf numFmtId="0" fontId="29" fillId="3" borderId="0" xfId="1" applyFont="1" applyFill="1" applyBorder="1" applyAlignment="1">
      <alignment horizontal="left" vertical="top" wrapText="1"/>
    </xf>
    <xf numFmtId="0" fontId="39" fillId="4" borderId="11" xfId="0" applyFont="1" applyFill="1" applyBorder="1" applyAlignment="1">
      <alignment horizontal="left" vertical="center" wrapText="1"/>
    </xf>
    <xf numFmtId="0" fontId="42" fillId="3" borderId="0" xfId="1" applyFont="1" applyFill="1" applyBorder="1" applyAlignment="1">
      <alignment horizontal="left" vertical="center" wrapText="1"/>
    </xf>
    <xf numFmtId="0" fontId="42" fillId="3" borderId="0" xfId="1" applyFont="1" applyFill="1" applyBorder="1" applyAlignment="1">
      <alignment horizontal="left" vertical="center"/>
    </xf>
    <xf numFmtId="0" fontId="39" fillId="4" borderId="11" xfId="1" applyFont="1" applyFill="1" applyBorder="1" applyAlignment="1">
      <alignment horizontal="left" vertical="center"/>
    </xf>
    <xf numFmtId="0" fontId="39" fillId="4" borderId="12" xfId="1" applyFont="1" applyFill="1" applyBorder="1" applyAlignment="1">
      <alignment horizontal="left" vertical="center"/>
    </xf>
    <xf numFmtId="0" fontId="39" fillId="4" borderId="13" xfId="1" applyFont="1" applyFill="1" applyBorder="1" applyAlignment="1">
      <alignment horizontal="left" vertical="center"/>
    </xf>
    <xf numFmtId="164" fontId="14" fillId="4" borderId="10" xfId="1" applyNumberFormat="1" applyFont="1" applyFill="1" applyBorder="1" applyAlignment="1">
      <alignment horizontal="right" vertical="center"/>
    </xf>
  </cellXfs>
  <cellStyles count="4">
    <cellStyle name="20 % - Akzent1" xfId="1" builtinId="30"/>
    <cellStyle name="Euro" xfId="2"/>
    <cellStyle name="Link" xfId="3"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6</xdr:col>
      <xdr:colOff>746760</xdr:colOff>
      <xdr:row>4</xdr:row>
      <xdr:rowOff>0</xdr:rowOff>
    </xdr:to>
    <xdr:pic>
      <xdr:nvPicPr>
        <xdr:cNvPr id="2257"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62400" y="182880"/>
          <a:ext cx="153924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4</xdr:row>
      <xdr:rowOff>83820</xdr:rowOff>
    </xdr:from>
    <xdr:to>
      <xdr:col>5</xdr:col>
      <xdr:colOff>571500</xdr:colOff>
      <xdr:row>6</xdr:row>
      <xdr:rowOff>167640</xdr:rowOff>
    </xdr:to>
    <xdr:pic>
      <xdr:nvPicPr>
        <xdr:cNvPr id="2258" name="Grafik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962400" y="815340"/>
          <a:ext cx="571500" cy="449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17145</xdr:colOff>
      <xdr:row>105</xdr:row>
      <xdr:rowOff>78105</xdr:rowOff>
    </xdr:from>
    <xdr:to>
      <xdr:col>3</xdr:col>
      <xdr:colOff>2877859</xdr:colOff>
      <xdr:row>108</xdr:row>
      <xdr:rowOff>242024</xdr:rowOff>
    </xdr:to>
    <xdr:sp macro="" textlink="">
      <xdr:nvSpPr>
        <xdr:cNvPr id="2" name="Textfeld 1"/>
        <xdr:cNvSpPr txBox="1"/>
      </xdr:nvSpPr>
      <xdr:spPr>
        <a:xfrm>
          <a:off x="472440" y="26189940"/>
          <a:ext cx="2948940" cy="822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de-DE" sz="1100"/>
            <a:t>Stempel</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G12"/>
  <sheetViews>
    <sheetView zoomScaleNormal="100" workbookViewId="0"/>
  </sheetViews>
  <sheetFormatPr baseColWidth="10" defaultRowHeight="15" x14ac:dyDescent="0.25"/>
  <cols>
    <col min="1" max="16384" width="11.42578125" style="46"/>
  </cols>
  <sheetData>
    <row r="2" spans="1:7" ht="21" x14ac:dyDescent="0.35">
      <c r="A2" s="86" t="s">
        <v>24</v>
      </c>
      <c r="B2" s="86"/>
      <c r="C2" s="86"/>
      <c r="D2" s="86"/>
      <c r="E2" s="86"/>
      <c r="F2" s="86"/>
      <c r="G2" s="86"/>
    </row>
    <row r="3" spans="1:7" ht="21" x14ac:dyDescent="0.35">
      <c r="A3" s="86" t="s">
        <v>57</v>
      </c>
      <c r="B3" s="86"/>
      <c r="C3" s="86"/>
      <c r="D3" s="86"/>
      <c r="E3" s="86"/>
      <c r="F3" s="86"/>
      <c r="G3" s="86"/>
    </row>
    <row r="4" spans="1:7" ht="21" x14ac:dyDescent="0.35">
      <c r="A4" s="86" t="s">
        <v>20</v>
      </c>
      <c r="B4" s="86"/>
      <c r="C4" s="86"/>
      <c r="D4" s="86"/>
      <c r="E4" s="86"/>
      <c r="F4" s="86"/>
      <c r="G4" s="86"/>
    </row>
    <row r="6" spans="1:7" s="49" customFormat="1" x14ac:dyDescent="0.25">
      <c r="A6" s="87"/>
      <c r="B6" s="87"/>
      <c r="C6" s="87"/>
      <c r="D6" s="87"/>
      <c r="E6" s="87"/>
      <c r="F6" s="87"/>
      <c r="G6" s="87"/>
    </row>
    <row r="7" spans="1:7" s="49" customFormat="1" ht="15.75" x14ac:dyDescent="0.25">
      <c r="A7" s="52" t="s">
        <v>23</v>
      </c>
    </row>
    <row r="8" spans="1:7" s="49" customFormat="1" ht="15.75" x14ac:dyDescent="0.25">
      <c r="A8" s="52"/>
    </row>
    <row r="9" spans="1:7" s="81" customFormat="1" ht="15.75" x14ac:dyDescent="0.25">
      <c r="A9" s="88" t="s">
        <v>22</v>
      </c>
      <c r="B9" s="89"/>
      <c r="C9" s="89"/>
      <c r="D9" s="89"/>
      <c r="E9" s="89"/>
      <c r="F9" s="89"/>
      <c r="G9" s="89"/>
    </row>
    <row r="10" spans="1:7" s="81" customFormat="1" ht="66.599999999999994" customHeight="1" x14ac:dyDescent="0.25">
      <c r="A10" s="88" t="s">
        <v>26</v>
      </c>
      <c r="B10" s="89"/>
      <c r="C10" s="89"/>
      <c r="D10" s="89"/>
      <c r="E10" s="89"/>
      <c r="F10" s="89"/>
      <c r="G10" s="89"/>
    </row>
    <row r="11" spans="1:7" s="49" customFormat="1" x14ac:dyDescent="0.25">
      <c r="A11" s="85"/>
      <c r="B11" s="85"/>
      <c r="C11" s="85"/>
      <c r="D11" s="85"/>
      <c r="E11" s="85"/>
      <c r="F11" s="85"/>
      <c r="G11" s="85"/>
    </row>
    <row r="12" spans="1:7" x14ac:dyDescent="0.25">
      <c r="A12" s="62"/>
      <c r="B12" s="62"/>
      <c r="C12" s="62"/>
      <c r="D12" s="62"/>
      <c r="E12" s="62"/>
      <c r="F12" s="62"/>
      <c r="G12" s="62"/>
    </row>
  </sheetData>
  <sheetProtection password="C747" sheet="1" objects="1" scenarios="1"/>
  <mergeCells count="7">
    <mergeCell ref="A11:G11"/>
    <mergeCell ref="A2:G2"/>
    <mergeCell ref="A3:G3"/>
    <mergeCell ref="A4:G4"/>
    <mergeCell ref="A6:G6"/>
    <mergeCell ref="A9:G9"/>
    <mergeCell ref="A10:G10"/>
  </mergeCells>
  <pageMargins left="0.70866141732283472" right="0.70866141732283472" top="0.78740157480314965" bottom="0.78740157480314965" header="0.31496062992125984" footer="0.31496062992125984"/>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zoomScaleNormal="100" workbookViewId="0"/>
  </sheetViews>
  <sheetFormatPr baseColWidth="10" defaultRowHeight="15" x14ac:dyDescent="0.25"/>
  <cols>
    <col min="1" max="16384" width="11.42578125" style="46"/>
  </cols>
  <sheetData>
    <row r="1" spans="1:7" x14ac:dyDescent="0.25">
      <c r="A1" s="59"/>
      <c r="B1" s="59"/>
      <c r="C1" s="59"/>
      <c r="D1" s="59"/>
      <c r="E1" s="45"/>
      <c r="F1" s="45"/>
      <c r="G1" s="45"/>
    </row>
    <row r="2" spans="1:7" x14ac:dyDescent="0.25">
      <c r="A2" s="59"/>
      <c r="B2" s="59"/>
      <c r="C2" s="59"/>
      <c r="D2" s="59"/>
    </row>
    <row r="3" spans="1:7" x14ac:dyDescent="0.25">
      <c r="A3" s="45"/>
      <c r="B3" s="45"/>
      <c r="C3" s="45"/>
      <c r="D3" s="45"/>
    </row>
    <row r="8" spans="1:7" x14ac:dyDescent="0.25">
      <c r="A8" s="47"/>
      <c r="B8" s="47"/>
      <c r="C8" s="47"/>
      <c r="D8" s="47"/>
      <c r="E8" s="47"/>
      <c r="F8" s="47"/>
      <c r="G8" s="47"/>
    </row>
    <row r="9" spans="1:7" s="49" customFormat="1" x14ac:dyDescent="0.25"/>
    <row r="10" spans="1:7" s="82" customFormat="1" ht="10.15" customHeight="1" x14ac:dyDescent="0.2">
      <c r="A10" s="90" t="s">
        <v>36</v>
      </c>
      <c r="B10" s="90"/>
      <c r="C10" s="90"/>
      <c r="D10" s="90"/>
      <c r="E10" s="90"/>
      <c r="F10" s="90"/>
      <c r="G10" s="90"/>
    </row>
    <row r="11" spans="1:7" s="82" customFormat="1" ht="10.15" customHeight="1" x14ac:dyDescent="0.2">
      <c r="A11" s="90" t="s">
        <v>32</v>
      </c>
      <c r="B11" s="90"/>
      <c r="C11" s="90"/>
      <c r="D11" s="90"/>
      <c r="E11" s="90"/>
      <c r="F11" s="90"/>
      <c r="G11" s="90"/>
    </row>
    <row r="12" spans="1:7" s="49" customFormat="1" x14ac:dyDescent="0.25"/>
    <row r="13" spans="1:7" s="49" customFormat="1" x14ac:dyDescent="0.25"/>
    <row r="14" spans="1:7" s="49" customFormat="1" x14ac:dyDescent="0.25"/>
    <row r="15" spans="1:7" s="49" customFormat="1" ht="21" x14ac:dyDescent="0.35">
      <c r="A15" s="86" t="s">
        <v>24</v>
      </c>
      <c r="B15" s="86"/>
      <c r="C15" s="86"/>
      <c r="D15" s="86"/>
      <c r="E15" s="86"/>
      <c r="F15" s="86"/>
      <c r="G15" s="86"/>
    </row>
    <row r="16" spans="1:7" s="49" customFormat="1" ht="21" x14ac:dyDescent="0.35">
      <c r="A16" s="86" t="s">
        <v>57</v>
      </c>
      <c r="B16" s="86"/>
      <c r="C16" s="86"/>
      <c r="D16" s="86"/>
      <c r="E16" s="86"/>
      <c r="F16" s="86"/>
      <c r="G16" s="86"/>
    </row>
    <row r="17" spans="1:7" s="49" customFormat="1" ht="21" x14ac:dyDescent="0.35">
      <c r="A17" s="86" t="s">
        <v>20</v>
      </c>
      <c r="B17" s="86"/>
      <c r="C17" s="86"/>
      <c r="D17" s="86"/>
      <c r="E17" s="86"/>
      <c r="F17" s="86"/>
      <c r="G17" s="86"/>
    </row>
    <row r="18" spans="1:7" s="49" customFormat="1" x14ac:dyDescent="0.25"/>
    <row r="19" spans="1:7" s="49" customFormat="1" ht="16.899999999999999" customHeight="1" x14ac:dyDescent="0.25">
      <c r="A19" s="91" t="s">
        <v>58</v>
      </c>
      <c r="B19" s="91"/>
      <c r="C19" s="91"/>
      <c r="D19" s="91"/>
      <c r="E19" s="91"/>
      <c r="F19" s="91"/>
      <c r="G19" s="91"/>
    </row>
    <row r="20" spans="1:7" s="49" customFormat="1" ht="21" customHeight="1" x14ac:dyDescent="0.25"/>
    <row r="21" spans="1:7" s="49" customFormat="1" ht="65.45" customHeight="1" x14ac:dyDescent="0.25">
      <c r="A21" s="92" t="s">
        <v>37</v>
      </c>
      <c r="B21" s="92"/>
      <c r="C21" s="92"/>
      <c r="D21" s="92"/>
      <c r="E21" s="92"/>
      <c r="F21" s="92"/>
      <c r="G21" s="92"/>
    </row>
    <row r="22" spans="1:7" s="49" customFormat="1" ht="18.600000000000001" customHeight="1" x14ac:dyDescent="0.25">
      <c r="A22" s="48"/>
      <c r="B22" s="48"/>
      <c r="C22" s="48"/>
      <c r="D22" s="48"/>
      <c r="E22" s="48"/>
      <c r="F22" s="48"/>
      <c r="G22" s="48"/>
    </row>
    <row r="23" spans="1:7" s="83" customFormat="1" ht="20.45" customHeight="1" x14ac:dyDescent="0.25">
      <c r="A23" s="93" t="s">
        <v>25</v>
      </c>
      <c r="B23" s="94"/>
      <c r="C23" s="94"/>
      <c r="D23" s="94"/>
      <c r="E23" s="94"/>
      <c r="F23" s="94"/>
      <c r="G23" s="95"/>
    </row>
    <row r="24" spans="1:7" s="49" customFormat="1" x14ac:dyDescent="0.25">
      <c r="A24" s="87"/>
      <c r="B24" s="87"/>
      <c r="C24" s="87"/>
      <c r="D24" s="87"/>
      <c r="E24" s="87"/>
      <c r="F24" s="87"/>
      <c r="G24" s="87"/>
    </row>
    <row r="25" spans="1:7" s="49" customFormat="1" x14ac:dyDescent="0.25"/>
    <row r="26" spans="1:7" s="49" customFormat="1" x14ac:dyDescent="0.25">
      <c r="A26" s="87"/>
      <c r="B26" s="87"/>
      <c r="C26" s="87"/>
      <c r="D26" s="87"/>
      <c r="E26" s="87"/>
      <c r="F26" s="87"/>
      <c r="G26" s="87"/>
    </row>
    <row r="27" spans="1:7" s="49" customFormat="1" x14ac:dyDescent="0.25">
      <c r="A27" s="87"/>
      <c r="B27" s="87"/>
      <c r="C27" s="87"/>
      <c r="D27" s="87"/>
      <c r="E27" s="87"/>
      <c r="F27" s="87"/>
      <c r="G27" s="87"/>
    </row>
    <row r="28" spans="1:7" s="49" customFormat="1" x14ac:dyDescent="0.25">
      <c r="A28" s="50"/>
    </row>
    <row r="29" spans="1:7" s="84" customFormat="1" x14ac:dyDescent="0.25">
      <c r="A29" s="96"/>
      <c r="B29" s="96"/>
      <c r="C29" s="96"/>
      <c r="D29" s="96"/>
      <c r="E29" s="96"/>
      <c r="F29" s="96"/>
      <c r="G29" s="96"/>
    </row>
    <row r="30" spans="1:7" s="49" customFormat="1" x14ac:dyDescent="0.25">
      <c r="A30" s="50"/>
    </row>
    <row r="31" spans="1:7" s="49" customFormat="1" x14ac:dyDescent="0.25">
      <c r="A31" s="85"/>
      <c r="B31" s="85"/>
      <c r="C31" s="85"/>
      <c r="D31" s="85"/>
      <c r="E31" s="85"/>
      <c r="F31" s="85"/>
      <c r="G31" s="85"/>
    </row>
    <row r="32" spans="1:7" s="49" customFormat="1" x14ac:dyDescent="0.25"/>
    <row r="33" s="49" customFormat="1" x14ac:dyDescent="0.25"/>
  </sheetData>
  <sheetProtection password="C747" sheet="1" objects="1" scenarios="1"/>
  <mergeCells count="13">
    <mergeCell ref="A31:G31"/>
    <mergeCell ref="A15:G15"/>
    <mergeCell ref="A16:G16"/>
    <mergeCell ref="A17:G17"/>
    <mergeCell ref="A19:G19"/>
    <mergeCell ref="A21:G21"/>
    <mergeCell ref="A23:G23"/>
    <mergeCell ref="A29:G29"/>
    <mergeCell ref="A11:G11"/>
    <mergeCell ref="A26:G26"/>
    <mergeCell ref="A24:G24"/>
    <mergeCell ref="A10:G10"/>
    <mergeCell ref="A27:G27"/>
  </mergeCells>
  <pageMargins left="0.78740157480314965" right="0.78740157480314965" top="0.78740157480314965" bottom="0.59055118110236227" header="0.39370078740157483" footer="0.39370078740157483"/>
  <pageSetup paperSize="9" orientation="portrait" horizontalDpi="4294967294"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0"/>
  <sheetViews>
    <sheetView tabSelected="1" zoomScale="90" zoomScaleNormal="90" workbookViewId="0">
      <selection activeCell="K9" sqref="K9"/>
    </sheetView>
  </sheetViews>
  <sheetFormatPr baseColWidth="10" defaultColWidth="11.42578125" defaultRowHeight="15" x14ac:dyDescent="0.25"/>
  <cols>
    <col min="1" max="1" width="1.28515625" style="8" customWidth="1"/>
    <col min="2" max="2" width="2.5703125" style="33" customWidth="1"/>
    <col min="3" max="3" width="2.42578125" style="33" customWidth="1"/>
    <col min="4" max="4" width="58.28515625" style="34" customWidth="1"/>
    <col min="5" max="5" width="5.28515625" style="34" customWidth="1"/>
    <col min="6" max="6" width="12.28515625" style="33" customWidth="1"/>
    <col min="7" max="7" width="17.5703125" style="35" customWidth="1"/>
    <col min="8" max="34" width="11.42578125" style="8"/>
    <col min="35" max="35" width="4" style="8" customWidth="1"/>
    <col min="36" max="36" width="3.28515625" style="8" customWidth="1"/>
    <col min="37" max="37" width="3.5703125" style="8" customWidth="1"/>
    <col min="38" max="38" width="26.7109375" style="8" customWidth="1"/>
    <col min="39" max="16384" width="11.42578125" style="8"/>
  </cols>
  <sheetData>
    <row r="1" spans="1:7" s="3" customFormat="1" ht="19.899999999999999" customHeight="1" x14ac:dyDescent="0.25">
      <c r="A1" s="1"/>
      <c r="B1" s="2"/>
      <c r="C1" s="112" t="s">
        <v>40</v>
      </c>
      <c r="D1" s="112"/>
      <c r="E1" s="112"/>
      <c r="F1" s="112"/>
      <c r="G1" s="75"/>
    </row>
    <row r="2" spans="1:7" s="3" customFormat="1" ht="18" customHeight="1" x14ac:dyDescent="0.25">
      <c r="A2" s="1"/>
      <c r="B2" s="2"/>
      <c r="C2" s="4"/>
      <c r="D2" s="1"/>
      <c r="E2" s="4"/>
      <c r="F2" s="55"/>
      <c r="G2" s="55"/>
    </row>
    <row r="3" spans="1:7" ht="18" customHeight="1" x14ac:dyDescent="0.25">
      <c r="A3" s="5"/>
      <c r="B3" s="6"/>
      <c r="C3" s="6"/>
      <c r="D3" s="7"/>
      <c r="E3" s="7"/>
      <c r="F3" s="58" t="s">
        <v>0</v>
      </c>
      <c r="G3" s="66"/>
    </row>
    <row r="4" spans="1:7" ht="14.45" customHeight="1" x14ac:dyDescent="0.25">
      <c r="A4" s="5"/>
      <c r="B4" s="6"/>
      <c r="C4" s="9"/>
      <c r="D4" s="7"/>
      <c r="E4" s="7"/>
      <c r="F4" s="10"/>
      <c r="G4" s="10"/>
    </row>
    <row r="5" spans="1:7" ht="77.45" customHeight="1" x14ac:dyDescent="0.25">
      <c r="A5" s="5"/>
      <c r="B5" s="5"/>
      <c r="C5" s="113" t="s">
        <v>41</v>
      </c>
      <c r="D5" s="113"/>
      <c r="E5" s="113"/>
      <c r="F5" s="113"/>
      <c r="G5" s="10"/>
    </row>
    <row r="6" spans="1:7" ht="22.9" customHeight="1" x14ac:dyDescent="0.25">
      <c r="A6" s="5"/>
      <c r="B6" s="5"/>
      <c r="C6" s="5"/>
      <c r="D6" s="114"/>
      <c r="E6" s="115"/>
      <c r="F6" s="116"/>
      <c r="G6" s="10"/>
    </row>
    <row r="7" spans="1:7" x14ac:dyDescent="0.25">
      <c r="A7" s="5"/>
      <c r="B7" s="5"/>
      <c r="C7" s="5"/>
      <c r="D7" s="111" t="s">
        <v>1</v>
      </c>
      <c r="E7" s="111"/>
      <c r="F7" s="111"/>
      <c r="G7" s="10"/>
    </row>
    <row r="8" spans="1:7" ht="13.15" customHeight="1" x14ac:dyDescent="0.25">
      <c r="A8" s="5"/>
      <c r="B8" s="5"/>
      <c r="C8" s="5"/>
      <c r="D8" s="111"/>
      <c r="E8" s="111"/>
      <c r="F8" s="111"/>
      <c r="G8" s="10"/>
    </row>
    <row r="9" spans="1:7" ht="22.9" customHeight="1" x14ac:dyDescent="0.25">
      <c r="A9" s="5"/>
      <c r="B9" s="5"/>
      <c r="C9" s="5"/>
      <c r="D9" s="114"/>
      <c r="E9" s="115"/>
      <c r="F9" s="116"/>
      <c r="G9" s="10"/>
    </row>
    <row r="10" spans="1:7" x14ac:dyDescent="0.25">
      <c r="A10" s="5"/>
      <c r="B10" s="5"/>
      <c r="C10" s="5"/>
      <c r="D10" s="111" t="s">
        <v>2</v>
      </c>
      <c r="E10" s="111"/>
      <c r="F10" s="111"/>
      <c r="G10" s="10"/>
    </row>
    <row r="11" spans="1:7" ht="10.15" customHeight="1" x14ac:dyDescent="0.25">
      <c r="A11" s="5"/>
      <c r="B11" s="5"/>
      <c r="C11" s="5"/>
      <c r="D11" s="41"/>
      <c r="E11" s="41"/>
      <c r="F11" s="41"/>
      <c r="G11" s="10"/>
    </row>
    <row r="12" spans="1:7" x14ac:dyDescent="0.25">
      <c r="A12" s="5"/>
      <c r="B12" s="6"/>
      <c r="C12" s="6"/>
      <c r="D12" s="7"/>
      <c r="E12" s="7"/>
      <c r="F12" s="69"/>
      <c r="G12" s="10"/>
    </row>
    <row r="13" spans="1:7" s="14" customFormat="1" ht="19.899999999999999" customHeight="1" x14ac:dyDescent="0.25">
      <c r="A13" s="72"/>
      <c r="B13" s="117" t="s">
        <v>3</v>
      </c>
      <c r="C13" s="117"/>
      <c r="D13" s="117"/>
      <c r="E13" s="117"/>
      <c r="F13" s="117"/>
      <c r="G13" s="10"/>
    </row>
    <row r="14" spans="1:7" s="14" customFormat="1" ht="6.6" customHeight="1" x14ac:dyDescent="0.25">
      <c r="A14" s="11"/>
      <c r="B14" s="12"/>
      <c r="C14" s="13"/>
      <c r="D14" s="13"/>
      <c r="E14" s="16"/>
      <c r="F14" s="16"/>
      <c r="G14" s="10"/>
    </row>
    <row r="15" spans="1:7" ht="28.5" customHeight="1" x14ac:dyDescent="0.25">
      <c r="A15" s="5"/>
      <c r="B15" s="73" t="s">
        <v>59</v>
      </c>
      <c r="C15" s="17"/>
      <c r="D15" s="100" t="s">
        <v>42</v>
      </c>
      <c r="E15" s="100"/>
      <c r="F15" s="100"/>
      <c r="G15" s="10"/>
    </row>
    <row r="16" spans="1:7" ht="31.5" customHeight="1" x14ac:dyDescent="0.25">
      <c r="A16" s="5"/>
      <c r="B16" s="17"/>
      <c r="C16" s="17"/>
      <c r="D16" s="101" t="s">
        <v>69</v>
      </c>
      <c r="E16" s="102"/>
      <c r="F16" s="102"/>
      <c r="G16" s="55"/>
    </row>
    <row r="17" spans="1:7" ht="15" customHeight="1" x14ac:dyDescent="0.25">
      <c r="A17" s="5"/>
      <c r="B17" s="17"/>
      <c r="C17" s="17"/>
      <c r="D17" s="102" t="s">
        <v>31</v>
      </c>
      <c r="E17" s="102"/>
      <c r="F17" s="102"/>
      <c r="G17" s="55"/>
    </row>
    <row r="18" spans="1:7" s="3" customFormat="1" ht="21.6" customHeight="1" x14ac:dyDescent="0.25">
      <c r="A18" s="1"/>
      <c r="B18" s="15"/>
      <c r="C18" s="15"/>
      <c r="D18" s="76"/>
      <c r="E18" s="51"/>
      <c r="F18" s="51" t="str">
        <f>IF(G26*104.26&gt;G18,"Bitte Erlöse bzw. Fälle prüfen!",IF(G26*104.26&lt;G18,"Bitte Erlöse bzw. Fälle prüfen!",""))</f>
        <v/>
      </c>
      <c r="G18" s="127"/>
    </row>
    <row r="19" spans="1:7" s="3" customFormat="1" ht="29.25" customHeight="1" x14ac:dyDescent="0.25">
      <c r="A19" s="1"/>
      <c r="B19" s="73" t="s">
        <v>61</v>
      </c>
      <c r="C19" s="44"/>
      <c r="D19" s="100" t="s">
        <v>62</v>
      </c>
      <c r="E19" s="100"/>
      <c r="F19" s="100"/>
      <c r="G19" s="76"/>
    </row>
    <row r="20" spans="1:7" s="3" customFormat="1" ht="32.25" customHeight="1" x14ac:dyDescent="0.25">
      <c r="A20" s="1"/>
      <c r="B20" s="44"/>
      <c r="C20" s="44"/>
      <c r="D20" s="101" t="s">
        <v>68</v>
      </c>
      <c r="E20" s="102"/>
      <c r="F20" s="102"/>
      <c r="G20" s="76"/>
    </row>
    <row r="21" spans="1:7" s="3" customFormat="1" ht="21.6" customHeight="1" x14ac:dyDescent="0.25">
      <c r="A21" s="1"/>
      <c r="B21" s="44"/>
      <c r="C21" s="44"/>
      <c r="D21" s="102" t="s">
        <v>31</v>
      </c>
      <c r="E21" s="102"/>
      <c r="F21" s="102"/>
      <c r="G21" s="76"/>
    </row>
    <row r="22" spans="1:7" s="3" customFormat="1" ht="21.6" customHeight="1" x14ac:dyDescent="0.25">
      <c r="A22" s="1"/>
      <c r="B22" s="44"/>
      <c r="C22" s="44"/>
      <c r="D22" s="80"/>
      <c r="E22" s="80"/>
      <c r="F22" s="51" t="str">
        <f>IF(G29*208.52&gt;G22,"Bitte Erlöse bzw. Fälle prüfen!",IF(G29*208.52&lt;G22,"Bitte Erlöse bzw. Fälle prüfen!",""))</f>
        <v/>
      </c>
      <c r="G22" s="127"/>
    </row>
    <row r="23" spans="1:7" ht="13.9" customHeight="1" x14ac:dyDescent="0.25">
      <c r="A23" s="5"/>
      <c r="B23" s="6"/>
      <c r="C23" s="6"/>
      <c r="D23" s="7"/>
      <c r="E23" s="7"/>
      <c r="F23" s="6"/>
      <c r="G23" s="76"/>
    </row>
    <row r="24" spans="1:7" ht="45.75" customHeight="1" x14ac:dyDescent="0.25">
      <c r="A24" s="5"/>
      <c r="B24" s="73" t="s">
        <v>60</v>
      </c>
      <c r="C24" s="17"/>
      <c r="D24" s="100" t="s">
        <v>65</v>
      </c>
      <c r="E24" s="100"/>
      <c r="F24" s="100"/>
      <c r="G24" s="10"/>
    </row>
    <row r="25" spans="1:7" ht="60.75" customHeight="1" x14ac:dyDescent="0.25">
      <c r="A25" s="5"/>
      <c r="B25" s="17"/>
      <c r="C25" s="17"/>
      <c r="D25" s="101" t="s">
        <v>67</v>
      </c>
      <c r="E25" s="100"/>
      <c r="F25" s="100"/>
      <c r="G25" s="55"/>
    </row>
    <row r="26" spans="1:7" s="3" customFormat="1" ht="21.6" customHeight="1" x14ac:dyDescent="0.25">
      <c r="A26" s="1"/>
      <c r="B26" s="15"/>
      <c r="C26" s="15"/>
      <c r="D26" s="18"/>
      <c r="E26" s="18"/>
      <c r="F26" s="51" t="str">
        <f>IF(G18/104.26&gt;G26,"Bitte Erlöse bzw. Fälle prüfen!",IF(G18/104.26&lt;G26,"Bitte Erlöse bzw. Fälle prüfen!",""))</f>
        <v/>
      </c>
      <c r="G26" s="67"/>
    </row>
    <row r="27" spans="1:7" ht="45.75" customHeight="1" x14ac:dyDescent="0.25">
      <c r="A27" s="17"/>
      <c r="B27" s="73" t="s">
        <v>63</v>
      </c>
      <c r="C27" s="6"/>
      <c r="D27" s="100" t="s">
        <v>66</v>
      </c>
      <c r="E27" s="100"/>
      <c r="F27" s="100"/>
      <c r="G27" s="10"/>
    </row>
    <row r="28" spans="1:7" ht="60.75" customHeight="1" x14ac:dyDescent="0.25">
      <c r="A28" s="5"/>
      <c r="B28" s="69"/>
      <c r="C28" s="69"/>
      <c r="D28" s="101" t="s">
        <v>70</v>
      </c>
      <c r="E28" s="100"/>
      <c r="F28" s="100"/>
      <c r="G28" s="55"/>
    </row>
    <row r="29" spans="1:7" ht="18.75" customHeight="1" x14ac:dyDescent="0.25">
      <c r="A29" s="5"/>
      <c r="B29" s="69"/>
      <c r="C29" s="69"/>
      <c r="D29" s="7"/>
      <c r="E29" s="7"/>
      <c r="F29" s="51" t="str">
        <f>IF(G22/208.52&gt;G29,"Bitte Erlöse bzw. Fälle prüfen!",IF(G22/208.52&lt;G29,"Bitte Erlöse bzw. Fälle prüfen!",""))</f>
        <v/>
      </c>
      <c r="G29" s="67"/>
    </row>
    <row r="30" spans="1:7" ht="13.9" customHeight="1" x14ac:dyDescent="0.25">
      <c r="A30" s="5"/>
      <c r="B30" s="69"/>
      <c r="C30" s="69"/>
      <c r="D30" s="7"/>
      <c r="E30" s="7"/>
      <c r="F30" s="69"/>
      <c r="G30" s="55"/>
    </row>
    <row r="31" spans="1:7" ht="46.5" customHeight="1" x14ac:dyDescent="0.25">
      <c r="A31" s="5"/>
      <c r="B31" s="73" t="s">
        <v>4</v>
      </c>
      <c r="C31" s="6"/>
      <c r="D31" s="100" t="s">
        <v>71</v>
      </c>
      <c r="E31" s="100"/>
      <c r="F31" s="100"/>
      <c r="G31" s="10"/>
    </row>
    <row r="32" spans="1:7" s="3" customFormat="1" ht="21.6" customHeight="1" x14ac:dyDescent="0.25">
      <c r="A32" s="1"/>
      <c r="B32" s="15"/>
      <c r="C32" s="15"/>
      <c r="D32" s="18"/>
      <c r="E32" s="18"/>
      <c r="F32" s="15"/>
      <c r="G32" s="67"/>
    </row>
    <row r="33" spans="1:8" ht="13.9" customHeight="1" x14ac:dyDescent="0.25">
      <c r="A33" s="5"/>
      <c r="B33" s="6"/>
      <c r="C33" s="6"/>
      <c r="D33" s="7"/>
      <c r="E33" s="7"/>
      <c r="F33" s="6"/>
      <c r="G33" s="10"/>
    </row>
    <row r="34" spans="1:8" ht="30.75" customHeight="1" x14ac:dyDescent="0.25">
      <c r="A34" s="5"/>
      <c r="B34" s="73" t="s">
        <v>5</v>
      </c>
      <c r="C34" s="6"/>
      <c r="D34" s="101" t="s">
        <v>72</v>
      </c>
      <c r="E34" s="102"/>
      <c r="F34" s="40"/>
      <c r="G34" s="10"/>
    </row>
    <row r="35" spans="1:8" s="3" customFormat="1" ht="21.6" customHeight="1" x14ac:dyDescent="0.25">
      <c r="A35" s="1"/>
      <c r="B35" s="15"/>
      <c r="C35" s="15"/>
      <c r="D35" s="18"/>
      <c r="E35" s="18"/>
      <c r="F35" s="15"/>
      <c r="G35" s="68"/>
    </row>
    <row r="36" spans="1:8" ht="13.9" customHeight="1" x14ac:dyDescent="0.25">
      <c r="A36" s="5"/>
      <c r="B36" s="6"/>
      <c r="C36" s="6"/>
      <c r="D36" s="7"/>
      <c r="E36" s="7"/>
      <c r="F36" s="6"/>
      <c r="G36" s="10"/>
    </row>
    <row r="37" spans="1:8" ht="45.75" customHeight="1" x14ac:dyDescent="0.25">
      <c r="A37" s="5"/>
      <c r="B37" s="73" t="s">
        <v>6</v>
      </c>
      <c r="C37" s="6"/>
      <c r="D37" s="101" t="s">
        <v>64</v>
      </c>
      <c r="E37" s="102"/>
      <c r="F37" s="102"/>
      <c r="G37" s="10"/>
    </row>
    <row r="38" spans="1:8" ht="13.9" customHeight="1" x14ac:dyDescent="0.25">
      <c r="A38" s="5"/>
      <c r="B38" s="6"/>
      <c r="C38" s="6"/>
      <c r="D38" s="7"/>
      <c r="E38" s="7"/>
      <c r="F38" s="6"/>
      <c r="G38" s="10"/>
    </row>
    <row r="39" spans="1:8" s="24" customFormat="1" ht="21.6" customHeight="1" x14ac:dyDescent="0.25">
      <c r="A39" s="21"/>
      <c r="B39" s="22"/>
      <c r="C39" s="22"/>
      <c r="D39" s="37"/>
      <c r="E39" s="36" t="str">
        <f>IF(G39&gt;0,"Verbindlichkeit des Krankenhauses:", IF(G39&lt;0,"Forderung des Krankenhauses:",""))</f>
        <v/>
      </c>
      <c r="F39" s="38"/>
      <c r="G39" s="23">
        <f>SUM(G18+G22+G35)</f>
        <v>0</v>
      </c>
      <c r="H39" s="20"/>
    </row>
    <row r="40" spans="1:8" s="79" customFormat="1" ht="31.15" customHeight="1" x14ac:dyDescent="0.25">
      <c r="A40" s="77"/>
      <c r="B40" s="78" t="s">
        <v>43</v>
      </c>
      <c r="C40" s="78"/>
      <c r="D40" s="78"/>
      <c r="E40" s="78"/>
      <c r="F40" s="78"/>
      <c r="G40" s="55"/>
    </row>
    <row r="41" spans="1:8" ht="15.75" x14ac:dyDescent="0.25">
      <c r="A41" s="5"/>
      <c r="B41" s="6"/>
      <c r="C41" s="6"/>
      <c r="D41" s="25"/>
      <c r="E41" s="25"/>
      <c r="F41" s="7"/>
      <c r="G41" s="10"/>
    </row>
    <row r="42" spans="1:8" s="65" customFormat="1" ht="31.9" customHeight="1" x14ac:dyDescent="0.25">
      <c r="A42" s="64"/>
      <c r="B42" s="106" t="s">
        <v>7</v>
      </c>
      <c r="C42" s="106"/>
      <c r="D42" s="106"/>
      <c r="E42" s="106"/>
      <c r="F42" s="106"/>
      <c r="G42" s="7"/>
    </row>
    <row r="43" spans="1:8" s="65" customFormat="1" ht="14.45" customHeight="1" x14ac:dyDescent="0.25">
      <c r="A43" s="64"/>
      <c r="B43" s="63"/>
      <c r="C43" s="63"/>
      <c r="D43" s="63"/>
      <c r="E43" s="63"/>
      <c r="F43" s="63"/>
      <c r="G43" s="7"/>
    </row>
    <row r="44" spans="1:8" s="65" customFormat="1" ht="44.45" customHeight="1" x14ac:dyDescent="0.25">
      <c r="A44" s="64"/>
      <c r="B44" s="110" t="s">
        <v>21</v>
      </c>
      <c r="C44" s="110"/>
      <c r="D44" s="110"/>
      <c r="E44" s="110"/>
      <c r="F44" s="110"/>
      <c r="G44" s="7"/>
    </row>
    <row r="45" spans="1:8" ht="17.45" customHeight="1" x14ac:dyDescent="0.25">
      <c r="A45" s="5"/>
      <c r="B45" s="42"/>
      <c r="C45" s="42"/>
      <c r="D45" s="42"/>
      <c r="E45" s="42"/>
      <c r="F45" s="42"/>
      <c r="G45" s="10"/>
    </row>
    <row r="46" spans="1:8" s="14" customFormat="1" ht="18" customHeight="1" x14ac:dyDescent="0.25">
      <c r="A46" s="70"/>
      <c r="B46" s="107" t="s">
        <v>34</v>
      </c>
      <c r="C46" s="108"/>
      <c r="D46" s="108"/>
      <c r="E46" s="108"/>
      <c r="F46" s="108"/>
      <c r="G46" s="71"/>
    </row>
    <row r="47" spans="1:8" s="24" customFormat="1" ht="18" customHeight="1" x14ac:dyDescent="0.25">
      <c r="A47" s="56"/>
      <c r="B47" s="60"/>
      <c r="C47" s="60"/>
      <c r="D47" s="60"/>
      <c r="E47" s="60"/>
      <c r="F47" s="60"/>
      <c r="G47" s="38"/>
    </row>
    <row r="48" spans="1:8" s="24" customFormat="1" ht="146.25" customHeight="1" x14ac:dyDescent="0.25">
      <c r="A48" s="56"/>
      <c r="B48" s="60"/>
      <c r="C48" s="60"/>
      <c r="D48" s="103" t="s">
        <v>44</v>
      </c>
      <c r="E48" s="104"/>
      <c r="F48" s="105"/>
      <c r="G48" s="38"/>
    </row>
    <row r="49" spans="1:8" s="24" customFormat="1" ht="25.5" customHeight="1" x14ac:dyDescent="0.25">
      <c r="A49" s="56"/>
      <c r="B49" s="60"/>
      <c r="C49" s="60"/>
      <c r="D49" s="61"/>
      <c r="E49" s="61"/>
      <c r="F49" s="61"/>
      <c r="G49" s="38"/>
    </row>
    <row r="50" spans="1:8" ht="60.75" customHeight="1" x14ac:dyDescent="0.25">
      <c r="A50" s="5"/>
      <c r="B50" s="73" t="s">
        <v>8</v>
      </c>
      <c r="C50" s="6"/>
      <c r="D50" s="101" t="s">
        <v>45</v>
      </c>
      <c r="E50" s="102"/>
      <c r="F50" s="102"/>
      <c r="G50" s="10"/>
    </row>
    <row r="51" spans="1:8" ht="30.75" customHeight="1" x14ac:dyDescent="0.25">
      <c r="A51" s="5"/>
      <c r="B51" s="6"/>
      <c r="C51" s="6"/>
      <c r="D51" s="106" t="s">
        <v>38</v>
      </c>
      <c r="E51" s="106"/>
      <c r="F51" s="106"/>
      <c r="G51" s="10"/>
    </row>
    <row r="52" spans="1:8" s="3" customFormat="1" ht="21.6" customHeight="1" x14ac:dyDescent="0.25">
      <c r="A52" s="1"/>
      <c r="B52" s="15"/>
      <c r="C52" s="15"/>
      <c r="D52" s="18"/>
      <c r="E52" s="18"/>
      <c r="F52" s="15"/>
      <c r="G52" s="67"/>
    </row>
    <row r="53" spans="1:8" x14ac:dyDescent="0.25">
      <c r="A53" s="5"/>
      <c r="B53" s="6"/>
      <c r="C53" s="6"/>
      <c r="D53" s="7"/>
      <c r="E53" s="7"/>
      <c r="F53" s="6"/>
      <c r="G53" s="10"/>
    </row>
    <row r="54" spans="1:8" ht="60.75" customHeight="1" x14ac:dyDescent="0.25">
      <c r="A54" s="5"/>
      <c r="B54" s="73" t="s">
        <v>9</v>
      </c>
      <c r="C54" s="6"/>
      <c r="D54" s="101" t="s">
        <v>46</v>
      </c>
      <c r="E54" s="102"/>
      <c r="F54" s="102"/>
      <c r="G54" s="10"/>
    </row>
    <row r="55" spans="1:8" x14ac:dyDescent="0.25">
      <c r="A55" s="5"/>
      <c r="B55" s="6"/>
      <c r="C55" s="6"/>
      <c r="D55" s="7"/>
      <c r="E55" s="7"/>
      <c r="F55" s="6"/>
      <c r="G55" s="10"/>
    </row>
    <row r="56" spans="1:8" s="3" customFormat="1" ht="21.6" customHeight="1" x14ac:dyDescent="0.25">
      <c r="A56" s="1"/>
      <c r="B56" s="15"/>
      <c r="C56" s="15"/>
      <c r="D56" s="37"/>
      <c r="E56" s="36" t="str">
        <f>IF(G56&lt;0,"Forderung des Krankenhauses für 2016:","")</f>
        <v/>
      </c>
      <c r="F56" s="15"/>
      <c r="G56" s="23">
        <f>SUM(G52)*82.3</f>
        <v>0</v>
      </c>
      <c r="H56" s="20"/>
    </row>
    <row r="57" spans="1:8" ht="19.899999999999999" customHeight="1" x14ac:dyDescent="0.25">
      <c r="A57" s="5"/>
      <c r="B57" s="6"/>
      <c r="C57" s="6"/>
      <c r="D57" s="7"/>
      <c r="E57" s="7"/>
      <c r="F57" s="6"/>
      <c r="G57" s="10"/>
    </row>
    <row r="58" spans="1:8" s="24" customFormat="1" ht="30" customHeight="1" x14ac:dyDescent="0.25">
      <c r="A58" s="56"/>
      <c r="B58" s="122" t="s">
        <v>35</v>
      </c>
      <c r="C58" s="123"/>
      <c r="D58" s="123"/>
      <c r="E58" s="123"/>
      <c r="F58" s="123"/>
      <c r="G58" s="38"/>
    </row>
    <row r="59" spans="1:8" ht="61.5" customHeight="1" x14ac:dyDescent="0.25">
      <c r="A59" s="5"/>
      <c r="B59" s="73" t="s">
        <v>10</v>
      </c>
      <c r="C59" s="6"/>
      <c r="D59" s="101" t="s">
        <v>54</v>
      </c>
      <c r="E59" s="102"/>
      <c r="F59" s="102"/>
      <c r="G59" s="10"/>
    </row>
    <row r="60" spans="1:8" ht="31.5" customHeight="1" x14ac:dyDescent="0.25">
      <c r="A60" s="5"/>
      <c r="B60" s="6"/>
      <c r="C60" s="6"/>
      <c r="D60" s="106" t="s">
        <v>47</v>
      </c>
      <c r="E60" s="106"/>
      <c r="F60" s="106"/>
      <c r="G60" s="10"/>
    </row>
    <row r="61" spans="1:8" s="3" customFormat="1" ht="21.6" customHeight="1" x14ac:dyDescent="0.25">
      <c r="A61" s="1"/>
      <c r="B61" s="15"/>
      <c r="C61" s="15"/>
      <c r="D61" s="18"/>
      <c r="E61" s="18"/>
      <c r="F61" s="15"/>
      <c r="G61" s="67"/>
    </row>
    <row r="62" spans="1:8" x14ac:dyDescent="0.25">
      <c r="A62" s="5"/>
      <c r="B62" s="6"/>
      <c r="C62" s="6"/>
      <c r="D62" s="7"/>
      <c r="E62" s="7"/>
      <c r="F62" s="6"/>
      <c r="G62" s="10"/>
    </row>
    <row r="63" spans="1:8" ht="60" customHeight="1" x14ac:dyDescent="0.25">
      <c r="A63" s="5"/>
      <c r="B63" s="73" t="s">
        <v>11</v>
      </c>
      <c r="C63" s="6"/>
      <c r="D63" s="101" t="s">
        <v>48</v>
      </c>
      <c r="E63" s="102"/>
      <c r="F63" s="102"/>
      <c r="G63" s="10"/>
    </row>
    <row r="64" spans="1:8" x14ac:dyDescent="0.25">
      <c r="A64" s="5"/>
      <c r="B64" s="6"/>
      <c r="C64" s="6"/>
      <c r="D64" s="7"/>
      <c r="E64" s="7"/>
      <c r="F64" s="6"/>
      <c r="G64" s="10"/>
    </row>
    <row r="65" spans="1:8" s="3" customFormat="1" ht="21.6" customHeight="1" x14ac:dyDescent="0.25">
      <c r="A65" s="1"/>
      <c r="B65" s="15"/>
      <c r="C65" s="15"/>
      <c r="D65" s="37"/>
      <c r="E65" s="36" t="str">
        <f>IF(G65&lt;0,"Forderung des Krankenhauses für 2017:","")</f>
        <v/>
      </c>
      <c r="F65" s="15"/>
      <c r="G65" s="23">
        <f>SUM(G61)*84.14</f>
        <v>0</v>
      </c>
      <c r="H65" s="20"/>
    </row>
    <row r="66" spans="1:8" s="3" customFormat="1" ht="16.149999999999999" customHeight="1" x14ac:dyDescent="0.25">
      <c r="A66" s="1"/>
      <c r="B66" s="44"/>
      <c r="C66" s="44"/>
      <c r="D66" s="38"/>
      <c r="E66" s="38"/>
      <c r="F66" s="44"/>
      <c r="G66" s="57"/>
      <c r="H66" s="20"/>
    </row>
    <row r="67" spans="1:8" s="24" customFormat="1" ht="30" customHeight="1" x14ac:dyDescent="0.25">
      <c r="A67" s="56"/>
      <c r="B67" s="122" t="s">
        <v>39</v>
      </c>
      <c r="C67" s="123"/>
      <c r="D67" s="123"/>
      <c r="E67" s="123"/>
      <c r="F67" s="123"/>
      <c r="G67" s="38"/>
    </row>
    <row r="68" spans="1:8" ht="60.75" customHeight="1" x14ac:dyDescent="0.25">
      <c r="A68" s="5"/>
      <c r="B68" s="73" t="s">
        <v>12</v>
      </c>
      <c r="C68" s="6"/>
      <c r="D68" s="101" t="s">
        <v>53</v>
      </c>
      <c r="E68" s="102"/>
      <c r="F68" s="102"/>
      <c r="G68" s="10"/>
    </row>
    <row r="69" spans="1:8" ht="31.5" customHeight="1" x14ac:dyDescent="0.25">
      <c r="A69" s="5"/>
      <c r="B69" s="6"/>
      <c r="C69" s="6"/>
      <c r="D69" s="106" t="s">
        <v>49</v>
      </c>
      <c r="E69" s="106"/>
      <c r="F69" s="106"/>
      <c r="G69" s="55"/>
    </row>
    <row r="70" spans="1:8" s="3" customFormat="1" ht="21.6" customHeight="1" x14ac:dyDescent="0.25">
      <c r="A70" s="1"/>
      <c r="B70" s="15"/>
      <c r="C70" s="15"/>
      <c r="D70" s="18"/>
      <c r="E70" s="18"/>
      <c r="F70" s="18"/>
      <c r="G70" s="67"/>
    </row>
    <row r="71" spans="1:8" x14ac:dyDescent="0.25">
      <c r="A71" s="5"/>
      <c r="B71" s="6"/>
      <c r="C71" s="6"/>
      <c r="D71" s="7"/>
      <c r="E71" s="7"/>
      <c r="F71" s="7"/>
      <c r="G71" s="10"/>
    </row>
    <row r="72" spans="1:8" ht="59.25" customHeight="1" x14ac:dyDescent="0.25">
      <c r="A72" s="5"/>
      <c r="B72" s="73" t="s">
        <v>13</v>
      </c>
      <c r="C72" s="6"/>
      <c r="D72" s="101" t="s">
        <v>50</v>
      </c>
      <c r="E72" s="102"/>
      <c r="F72" s="102"/>
      <c r="G72" s="10"/>
    </row>
    <row r="73" spans="1:8" x14ac:dyDescent="0.25">
      <c r="A73" s="5"/>
      <c r="B73" s="6"/>
      <c r="C73" s="6"/>
      <c r="D73" s="7"/>
      <c r="E73" s="7"/>
      <c r="F73" s="6"/>
      <c r="G73" s="10"/>
    </row>
    <row r="74" spans="1:8" s="3" customFormat="1" ht="21.6" customHeight="1" x14ac:dyDescent="0.25">
      <c r="A74" s="1"/>
      <c r="B74" s="15"/>
      <c r="C74" s="15"/>
      <c r="D74" s="37"/>
      <c r="E74" s="36" t="str">
        <f>IF(G74&lt;0,"Forderung des Krankenhauses für 2018:","")</f>
        <v/>
      </c>
      <c r="F74" s="15"/>
      <c r="G74" s="23">
        <f>SUM(G70)*87.86</f>
        <v>0</v>
      </c>
      <c r="H74" s="20"/>
    </row>
    <row r="75" spans="1:8" x14ac:dyDescent="0.25">
      <c r="A75" s="5"/>
      <c r="B75" s="6"/>
      <c r="C75" s="6"/>
      <c r="D75" s="7"/>
      <c r="E75" s="7"/>
      <c r="F75" s="6"/>
      <c r="G75" s="19"/>
    </row>
    <row r="76" spans="1:8" s="24" customFormat="1" ht="30" customHeight="1" x14ac:dyDescent="0.25">
      <c r="A76" s="56"/>
      <c r="B76" s="122" t="s">
        <v>51</v>
      </c>
      <c r="C76" s="123"/>
      <c r="D76" s="123"/>
      <c r="E76" s="123"/>
      <c r="F76" s="123"/>
      <c r="G76" s="38"/>
    </row>
    <row r="77" spans="1:8" ht="60.75" customHeight="1" x14ac:dyDescent="0.25">
      <c r="A77" s="5"/>
      <c r="B77" s="73" t="s">
        <v>29</v>
      </c>
      <c r="C77" s="6"/>
      <c r="D77" s="101" t="s">
        <v>52</v>
      </c>
      <c r="E77" s="102"/>
      <c r="F77" s="102"/>
      <c r="G77" s="55"/>
    </row>
    <row r="78" spans="1:8" s="3" customFormat="1" ht="21.6" customHeight="1" x14ac:dyDescent="0.25">
      <c r="A78" s="1"/>
      <c r="B78" s="44"/>
      <c r="C78" s="44"/>
      <c r="D78" s="18"/>
      <c r="E78" s="18"/>
      <c r="F78" s="44"/>
      <c r="G78" s="67"/>
    </row>
    <row r="79" spans="1:8" x14ac:dyDescent="0.25">
      <c r="A79" s="5"/>
      <c r="B79" s="6"/>
      <c r="C79" s="6"/>
      <c r="D79" s="7"/>
      <c r="E79" s="7"/>
      <c r="F79" s="6"/>
      <c r="G79" s="55"/>
    </row>
    <row r="80" spans="1:8" ht="61.5" customHeight="1" x14ac:dyDescent="0.25">
      <c r="A80" s="5"/>
      <c r="B80" s="73" t="s">
        <v>30</v>
      </c>
      <c r="C80" s="6"/>
      <c r="D80" s="101" t="s">
        <v>55</v>
      </c>
      <c r="E80" s="102"/>
      <c r="F80" s="102"/>
      <c r="G80" s="55"/>
    </row>
    <row r="81" spans="1:8" x14ac:dyDescent="0.25">
      <c r="A81" s="5"/>
      <c r="B81" s="6"/>
      <c r="C81" s="6"/>
      <c r="D81" s="7"/>
      <c r="E81" s="7"/>
      <c r="F81" s="6"/>
      <c r="G81" s="55"/>
    </row>
    <row r="82" spans="1:8" s="3" customFormat="1" ht="21.6" customHeight="1" x14ac:dyDescent="0.25">
      <c r="A82" s="1"/>
      <c r="B82" s="44"/>
      <c r="C82" s="44"/>
      <c r="D82" s="37"/>
      <c r="E82" s="36" t="str">
        <f>IF(G82&lt;0,"Forderung des Krankenhauses für 2019:","")</f>
        <v/>
      </c>
      <c r="F82" s="44"/>
      <c r="G82" s="23">
        <f>SUM(G78)*95.24</f>
        <v>0</v>
      </c>
      <c r="H82" s="20"/>
    </row>
    <row r="83" spans="1:8" ht="6.6" customHeight="1" x14ac:dyDescent="0.25">
      <c r="A83" s="5"/>
      <c r="B83" s="6"/>
      <c r="C83" s="6"/>
      <c r="D83" s="7"/>
      <c r="E83" s="7"/>
      <c r="F83" s="6"/>
      <c r="G83" s="19"/>
    </row>
    <row r="84" spans="1:8" s="3" customFormat="1" ht="34.15" customHeight="1" x14ac:dyDescent="0.25">
      <c r="A84" s="1"/>
      <c r="B84" s="109" t="s">
        <v>28</v>
      </c>
      <c r="C84" s="109"/>
      <c r="D84" s="109"/>
      <c r="E84" s="109"/>
      <c r="F84" s="109"/>
      <c r="G84" s="58"/>
    </row>
    <row r="85" spans="1:8" x14ac:dyDescent="0.25">
      <c r="A85" s="5"/>
      <c r="B85" s="26"/>
      <c r="C85" s="6"/>
      <c r="D85" s="5"/>
      <c r="E85" s="26"/>
      <c r="F85" s="6"/>
      <c r="G85" s="10"/>
    </row>
    <row r="86" spans="1:8" ht="19.899999999999999" customHeight="1" x14ac:dyDescent="0.25">
      <c r="A86" s="5"/>
      <c r="B86" s="107" t="s">
        <v>27</v>
      </c>
      <c r="C86" s="107"/>
      <c r="D86" s="107"/>
      <c r="E86" s="107"/>
      <c r="F86" s="107"/>
      <c r="G86" s="10"/>
    </row>
    <row r="87" spans="1:8" ht="15" customHeight="1" x14ac:dyDescent="0.25">
      <c r="A87" s="5"/>
      <c r="B87" s="6"/>
      <c r="C87" s="6"/>
      <c r="D87" s="28"/>
      <c r="E87" s="39"/>
      <c r="F87" s="39"/>
      <c r="G87" s="10"/>
    </row>
    <row r="88" spans="1:8" ht="24.6" customHeight="1" x14ac:dyDescent="0.25">
      <c r="A88" s="5"/>
      <c r="B88" s="6"/>
      <c r="C88" s="6"/>
      <c r="D88" s="121"/>
      <c r="E88" s="98"/>
      <c r="F88" s="99"/>
      <c r="G88" s="10"/>
    </row>
    <row r="89" spans="1:8" ht="15" customHeight="1" x14ac:dyDescent="0.25">
      <c r="A89" s="5"/>
      <c r="B89" s="6"/>
      <c r="C89" s="6"/>
      <c r="D89" s="29" t="s">
        <v>14</v>
      </c>
      <c r="E89" s="29"/>
      <c r="F89" s="39"/>
      <c r="G89" s="10"/>
    </row>
    <row r="90" spans="1:8" ht="10.9" customHeight="1" x14ac:dyDescent="0.25">
      <c r="A90" s="5"/>
      <c r="B90" s="6"/>
      <c r="C90" s="6"/>
      <c r="D90" s="28"/>
      <c r="E90" s="39"/>
      <c r="F90" s="39"/>
      <c r="G90" s="10"/>
    </row>
    <row r="91" spans="1:8" ht="24.6" customHeight="1" x14ac:dyDescent="0.25">
      <c r="A91" s="5"/>
      <c r="B91" s="6"/>
      <c r="C91" s="6"/>
      <c r="D91" s="121"/>
      <c r="E91" s="98"/>
      <c r="F91" s="99"/>
      <c r="G91" s="10"/>
    </row>
    <row r="92" spans="1:8" ht="15" customHeight="1" x14ac:dyDescent="0.25">
      <c r="A92" s="5"/>
      <c r="B92" s="6"/>
      <c r="C92" s="6"/>
      <c r="D92" s="29" t="s">
        <v>15</v>
      </c>
      <c r="E92" s="29"/>
      <c r="F92" s="39"/>
      <c r="G92" s="10"/>
    </row>
    <row r="93" spans="1:8" ht="10.15" customHeight="1" x14ac:dyDescent="0.25">
      <c r="A93" s="5"/>
      <c r="B93" s="6"/>
      <c r="C93" s="6"/>
      <c r="D93" s="28"/>
      <c r="E93" s="39"/>
      <c r="F93" s="39"/>
      <c r="G93" s="10"/>
    </row>
    <row r="94" spans="1:8" ht="24.6" customHeight="1" x14ac:dyDescent="0.25">
      <c r="A94" s="5"/>
      <c r="B94" s="6"/>
      <c r="C94" s="6"/>
      <c r="D94" s="97"/>
      <c r="E94" s="98"/>
      <c r="F94" s="99"/>
      <c r="G94" s="10"/>
    </row>
    <row r="95" spans="1:8" ht="15" customHeight="1" x14ac:dyDescent="0.25">
      <c r="A95" s="5"/>
      <c r="B95" s="6"/>
      <c r="C95" s="6"/>
      <c r="D95" s="29" t="s">
        <v>16</v>
      </c>
      <c r="E95" s="29"/>
      <c r="F95" s="39"/>
      <c r="G95" s="10"/>
    </row>
    <row r="96" spans="1:8" ht="15" customHeight="1" x14ac:dyDescent="0.25">
      <c r="A96" s="5"/>
      <c r="B96" s="6"/>
      <c r="C96" s="6"/>
      <c r="D96" s="28"/>
      <c r="E96" s="39"/>
      <c r="F96" s="39"/>
      <c r="G96" s="10"/>
    </row>
    <row r="97" spans="1:7" ht="19.899999999999999" customHeight="1" x14ac:dyDescent="0.25">
      <c r="A97" s="5"/>
      <c r="B97" s="120" t="s">
        <v>56</v>
      </c>
      <c r="C97" s="120"/>
      <c r="D97" s="120"/>
      <c r="E97" s="27"/>
      <c r="F97" s="54"/>
      <c r="G97" s="55"/>
    </row>
    <row r="98" spans="1:7" ht="15" customHeight="1" x14ac:dyDescent="0.25">
      <c r="A98" s="5"/>
      <c r="B98" s="6"/>
      <c r="C98" s="6"/>
      <c r="D98" s="28"/>
      <c r="E98" s="53"/>
      <c r="F98" s="53"/>
      <c r="G98" s="10"/>
    </row>
    <row r="99" spans="1:7" ht="24.6" customHeight="1" x14ac:dyDescent="0.25">
      <c r="A99" s="5"/>
      <c r="B99" s="6"/>
      <c r="C99" s="6"/>
      <c r="D99" s="121"/>
      <c r="E99" s="98"/>
      <c r="F99" s="99"/>
      <c r="G99" s="10"/>
    </row>
    <row r="100" spans="1:7" ht="15" customHeight="1" x14ac:dyDescent="0.25">
      <c r="A100" s="5"/>
      <c r="B100" s="6"/>
      <c r="C100" s="6"/>
      <c r="D100" s="29" t="s">
        <v>17</v>
      </c>
      <c r="E100" s="29"/>
      <c r="F100" s="39"/>
      <c r="G100" s="10"/>
    </row>
    <row r="101" spans="1:7" ht="4.1500000000000004" customHeight="1" x14ac:dyDescent="0.25">
      <c r="A101" s="5"/>
      <c r="B101" s="22"/>
      <c r="C101" s="44"/>
      <c r="D101" s="44"/>
      <c r="E101" s="31"/>
      <c r="F101" s="30"/>
      <c r="G101" s="10"/>
    </row>
    <row r="102" spans="1:7" x14ac:dyDescent="0.25">
      <c r="A102" s="5"/>
      <c r="B102" s="30"/>
      <c r="C102" s="30"/>
      <c r="D102" s="31"/>
      <c r="E102" s="31"/>
      <c r="F102" s="30"/>
      <c r="G102" s="10"/>
    </row>
    <row r="103" spans="1:7" ht="22.15" customHeight="1" x14ac:dyDescent="0.25">
      <c r="A103" s="5"/>
      <c r="B103" s="124"/>
      <c r="C103" s="125"/>
      <c r="D103" s="126"/>
      <c r="E103" s="7"/>
      <c r="F103" s="30"/>
      <c r="G103" s="10"/>
    </row>
    <row r="104" spans="1:7" x14ac:dyDescent="0.25">
      <c r="A104" s="5"/>
      <c r="B104" s="22" t="s">
        <v>18</v>
      </c>
      <c r="C104" s="44"/>
      <c r="D104" s="44"/>
      <c r="E104" s="31"/>
      <c r="F104" s="30"/>
      <c r="G104" s="10"/>
    </row>
    <row r="105" spans="1:7" x14ac:dyDescent="0.25">
      <c r="A105" s="5"/>
      <c r="B105" s="22"/>
      <c r="C105" s="44"/>
      <c r="D105" s="44"/>
      <c r="E105" s="31"/>
      <c r="F105" s="30"/>
      <c r="G105" s="10"/>
    </row>
    <row r="106" spans="1:7" x14ac:dyDescent="0.25">
      <c r="A106" s="5"/>
      <c r="B106" s="30"/>
      <c r="C106" s="32"/>
      <c r="D106" s="32"/>
      <c r="E106" s="31"/>
      <c r="F106" s="30"/>
      <c r="G106" s="10"/>
    </row>
    <row r="107" spans="1:7" x14ac:dyDescent="0.25">
      <c r="A107" s="5"/>
      <c r="B107" s="30"/>
      <c r="C107" s="32"/>
      <c r="D107" s="32"/>
      <c r="E107" s="31"/>
      <c r="F107" s="30"/>
      <c r="G107" s="10"/>
    </row>
    <row r="108" spans="1:7" ht="21" customHeight="1" x14ac:dyDescent="0.25">
      <c r="A108" s="5"/>
      <c r="B108" s="30"/>
      <c r="C108" s="8"/>
      <c r="D108" s="43"/>
      <c r="E108" s="118" t="s">
        <v>19</v>
      </c>
      <c r="F108" s="118"/>
      <c r="G108" s="118"/>
    </row>
    <row r="109" spans="1:7" ht="28.9" customHeight="1" x14ac:dyDescent="0.25">
      <c r="A109" s="5"/>
      <c r="B109" s="30"/>
      <c r="C109" s="32"/>
      <c r="D109" s="32"/>
      <c r="E109" s="119"/>
      <c r="F109" s="119"/>
      <c r="G109" s="119"/>
    </row>
    <row r="110" spans="1:7" x14ac:dyDescent="0.2">
      <c r="B110" s="74" t="s">
        <v>33</v>
      </c>
    </row>
  </sheetData>
  <sheetProtection password="C747" sheet="1" objects="1" scenarios="1"/>
  <protectedRanges>
    <protectedRange sqref="G3 D6 D9 G26 G32 G35 G52 G61 G70 G78 D88 D91 D94 D99 B103 G18 G22 G29" name="Bereich1"/>
  </protectedRanges>
  <mergeCells count="48">
    <mergeCell ref="B86:F86"/>
    <mergeCell ref="E108:G109"/>
    <mergeCell ref="D59:F59"/>
    <mergeCell ref="D63:F63"/>
    <mergeCell ref="D54:F54"/>
    <mergeCell ref="B97:D97"/>
    <mergeCell ref="D99:F99"/>
    <mergeCell ref="B58:F58"/>
    <mergeCell ref="D88:F88"/>
    <mergeCell ref="D91:F91"/>
    <mergeCell ref="B67:F67"/>
    <mergeCell ref="D60:F60"/>
    <mergeCell ref="B76:F76"/>
    <mergeCell ref="D77:F77"/>
    <mergeCell ref="D72:F72"/>
    <mergeCell ref="B103:D103"/>
    <mergeCell ref="D68:F68"/>
    <mergeCell ref="D10:F10"/>
    <mergeCell ref="C1:F1"/>
    <mergeCell ref="C5:F5"/>
    <mergeCell ref="D6:F6"/>
    <mergeCell ref="D7:F7"/>
    <mergeCell ref="D8:F8"/>
    <mergeCell ref="D9:F9"/>
    <mergeCell ref="D31:F31"/>
    <mergeCell ref="B13:F13"/>
    <mergeCell ref="D34:E34"/>
    <mergeCell ref="D19:F19"/>
    <mergeCell ref="D20:F20"/>
    <mergeCell ref="D21:F21"/>
    <mergeCell ref="D27:F27"/>
    <mergeCell ref="D28:F28"/>
    <mergeCell ref="D94:F94"/>
    <mergeCell ref="D15:F15"/>
    <mergeCell ref="D24:F24"/>
    <mergeCell ref="D50:F50"/>
    <mergeCell ref="D48:F48"/>
    <mergeCell ref="D69:F69"/>
    <mergeCell ref="D17:F17"/>
    <mergeCell ref="D51:F51"/>
    <mergeCell ref="B46:F46"/>
    <mergeCell ref="B84:F84"/>
    <mergeCell ref="D80:F80"/>
    <mergeCell ref="D16:F16"/>
    <mergeCell ref="D25:F25"/>
    <mergeCell ref="D37:F37"/>
    <mergeCell ref="B42:F42"/>
    <mergeCell ref="B44:F44"/>
  </mergeCells>
  <dataValidations count="9">
    <dataValidation type="whole" allowBlank="1" showInputMessage="1" showErrorMessage="1" prompt="Ziffer zwischen 5001 und 5999" sqref="G3">
      <formula1>5000</formula1>
      <formula2>5999</formula2>
    </dataValidation>
    <dataValidation type="whole" operator="greaterThan" allowBlank="1" showInputMessage="1" showErrorMessage="1" prompt="9-stellige Krankenhaus-IK-Nummer" sqref="D9:F9">
      <formula1>1</formula1>
    </dataValidation>
    <dataValidation type="decimal" operator="greaterThan" showInputMessage="1" showErrorMessage="1" error="Hier muss ein positiver Wert eingegeben werden." promptTitle="Erlöse" prompt="Betrag bitte nicht auf- oder abrunden" sqref="G18:G22">
      <formula1>0</formula1>
    </dataValidation>
    <dataValidation type="whole" operator="greaterThanOrEqual" allowBlank="1" showInputMessage="1" showErrorMessage="1" sqref="G32">
      <formula1>0</formula1>
    </dataValidation>
    <dataValidation type="decimal" operator="lessThan" showInputMessage="1" showErrorMessage="1" error="Hier muss ein negativer Wert eingetragen werden." promptTitle="abgeführter Gesamtbetrag" prompt="negativer Wert (Betrag bitte nicht auf- oder abrunden)" sqref="G35">
      <formula1>0</formula1>
    </dataValidation>
    <dataValidation type="decimal" operator="lessThanOrEqual" allowBlank="1" showInputMessage="1" showErrorMessage="1" prompt="Betrag wird automatisch ermittelt" sqref="G56 G65:G66 G82 G74">
      <formula1>0</formula1>
    </dataValidation>
    <dataValidation type="whole" operator="lessThanOrEqual" allowBlank="1" showInputMessage="1" showErrorMessage="1" error="Hier muss ein negativer Wert eingetragen werden." prompt="negativer Wert" sqref="G61 G70 G52 G78">
      <formula1>0</formula1>
    </dataValidation>
    <dataValidation type="whole" operator="greaterThan" showInputMessage="1" showErrorMessage="1" promptTitle="Fälle" prompt="Bitte die Verprobung entsprechend dem Hinweis vornehmen" sqref="G26 G29">
      <formula1>0</formula1>
    </dataValidation>
    <dataValidation type="decimal" operator="notEqual" showInputMessage="1" showErrorMessage="1" promptTitle="Saldo" prompt="Betrag wird automatisch ermittelt" sqref="G39">
      <formula1>0</formula1>
    </dataValidation>
  </dataValidations>
  <pageMargins left="0.59055118110236227" right="0.59055118110236227" top="1.1811023622047245" bottom="0.98425196850393704" header="0.59055118110236227" footer="0.59055118110236227"/>
  <pageSetup paperSize="9" scale="90" fitToHeight="2" orientation="portrait" r:id="rId1"/>
  <headerFooter>
    <oddHeader>&amp;L&amp;8    Ausgleichsfonds nach §17 a KHG
    bei der Krankenhausgesellschaft NRW  Humboldtstraße 31, 40237 Düsseldorf&amp;R&amp;8Frist: 30.07.2021</oddHeader>
    <oddFooter xml:space="preserve">&amp;L&amp;10    Muster 2&amp;R&amp;10&amp;P von &amp;N       </oddFooter>
  </headerFooter>
  <rowBreaks count="4" manualBreakCount="4">
    <brk id="30" max="16383" man="1"/>
    <brk id="39" max="16383" man="1"/>
    <brk id="57" max="16383" man="1"/>
    <brk id="75"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Hinweis</vt:lpstr>
      <vt:lpstr>Deckblatt</vt:lpstr>
      <vt:lpstr>Muster 2</vt:lpstr>
      <vt:lpstr>Deckblatt!Druckbereich</vt:lpstr>
      <vt:lpstr>'Muster 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Astrid Stiller (KGNW)</dc:creator>
  <cp:lastModifiedBy>Astrid Stiller (KGNW)</cp:lastModifiedBy>
  <cp:lastPrinted>2021-03-16T11:00:24Z</cp:lastPrinted>
  <dcterms:created xsi:type="dcterms:W3CDTF">2012-02-03T10:46:54Z</dcterms:created>
  <dcterms:modified xsi:type="dcterms:W3CDTF">2021-03-16T11:00:30Z</dcterms:modified>
</cp:coreProperties>
</file>