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showInkAnnotation="0" defaultThemeVersion="124226"/>
  <mc:AlternateContent xmlns:mc="http://schemas.openxmlformats.org/markup-compatibility/2006">
    <mc:Choice Requires="x15">
      <x15ac:absPath xmlns:x15ac="http://schemas.microsoft.com/office/spreadsheetml/2010/11/ac" url="U:\Projekte\Ausbildung_§17a\A-Verfahren\f_WJ_2025\Muster_KGNW_AV2025\Dok_HP\nichtausb_KH\"/>
    </mc:Choice>
  </mc:AlternateContent>
  <xr:revisionPtr revIDLastSave="0" documentId="8_{DF53DEA6-223A-4FD6-BB04-B3F875201115}" xr6:coauthVersionLast="47" xr6:coauthVersionMax="47" xr10:uidLastSave="{00000000-0000-0000-0000-000000000000}"/>
  <workbookProtection workbookPassword="D80E" lockStructure="1"/>
  <bookViews>
    <workbookView xWindow="-108" yWindow="-108" windowWidth="41496" windowHeight="16776" activeTab="2" xr2:uid="{00000000-000D-0000-FFFF-FFFF00000000}"/>
  </bookViews>
  <sheets>
    <sheet name="Hinweis" sheetId="6" r:id="rId1"/>
    <sheet name="Deckblatt" sheetId="5" r:id="rId2"/>
    <sheet name="Muster 2" sheetId="4" r:id="rId3"/>
  </sheets>
  <definedNames>
    <definedName name="_xlnm.Print_Area" localSheetId="1">Deckblatt!$A$1:$G$23</definedName>
    <definedName name="_xlnm.Print_Area" localSheetId="2">'Muster 2'!$A$1:$G$107</definedName>
    <definedName name="_xlnm.Print_Titles" localSheetId="2">'Muster 2'!$1:$3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2" i="4" l="1"/>
  <c r="F18" i="4"/>
  <c r="G52" i="4"/>
  <c r="E52" i="4" s="1"/>
  <c r="G32" i="4"/>
  <c r="G78" i="4"/>
  <c r="E78" i="4" s="1"/>
  <c r="G70" i="4"/>
  <c r="E70" i="4" s="1"/>
  <c r="G61" i="4"/>
  <c r="E61" i="4" s="1"/>
  <c r="E32" i="4" l="1"/>
</calcChain>
</file>

<file path=xl/sharedStrings.xml><?xml version="1.0" encoding="utf-8"?>
<sst xmlns="http://schemas.openxmlformats.org/spreadsheetml/2006/main" count="71" uniqueCount="68">
  <si>
    <r>
      <rPr>
        <u/>
        <sz val="11"/>
        <color indexed="8"/>
        <rFont val="Calibri"/>
        <family val="2"/>
      </rPr>
      <t>KHID</t>
    </r>
    <r>
      <rPr>
        <sz val="11"/>
        <color theme="1"/>
        <rFont val="Calibri"/>
        <family val="2"/>
        <scheme val="minor"/>
      </rPr>
      <t xml:space="preserve">:   
</t>
    </r>
  </si>
  <si>
    <t>(Name des Krankenhauses)</t>
  </si>
  <si>
    <t>(IK-Nr. des Krankenhauses)</t>
  </si>
  <si>
    <t>Erlöse und Fallzahlen aus den in Rechnung gestellten Ausbildungszuschlägen</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</si>
  <si>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</si>
  <si>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</si>
  <si>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</si>
  <si>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</si>
  <si>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</si>
  <si>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</si>
  <si>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</si>
  <si>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</si>
  <si>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</si>
  <si>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</si>
  <si>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</si>
  <si>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</si>
  <si>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</si>
  <si>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</si>
  <si>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(Muster 2)</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</si>
  <si>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</si>
  <si>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t xml:space="preserve">Nur die grau hinterlegten Felder können befüllt werden. </t>
  </si>
  <si>
    <r>
      <t>Hinweis</t>
    </r>
    <r>
      <rPr>
        <b/>
        <sz val="12"/>
        <color indexed="8"/>
        <rFont val="Calibri"/>
        <family val="2"/>
      </rPr>
      <t>:</t>
    </r>
  </si>
  <si>
    <r>
      <t xml:space="preserve">Aufstellung des </t>
    </r>
    <r>
      <rPr>
        <b/>
        <u/>
        <sz val="16"/>
        <color indexed="8"/>
        <rFont val="Calibri"/>
        <family val="2"/>
      </rPr>
      <t>nicht ausbildenden</t>
    </r>
    <r>
      <rPr>
        <b/>
        <sz val="16"/>
        <color indexed="8"/>
        <rFont val="Calibri"/>
        <family val="2"/>
      </rPr>
      <t xml:space="preserve"> Krankenhauses</t>
    </r>
  </si>
  <si>
    <t>Die der KGNW zu übersendende Aufstellung wurde im Formblatt elektronisch erfasst.</t>
  </si>
  <si>
    <t>12.</t>
  </si>
  <si>
    <t>13.</t>
  </si>
  <si>
    <t>bei der Krankenhausgesellschaft NRW e.V. Humboldtstraße 31, 40237 Düsseldorf</t>
  </si>
  <si>
    <t xml:space="preserve">Ausgleichsfonds nach § 17a KHG </t>
  </si>
  <si>
    <r>
      <t xml:space="preserve"> - </t>
    </r>
    <r>
      <rPr>
        <b/>
        <u/>
        <sz val="11"/>
        <color indexed="8"/>
        <rFont val="Calibri"/>
        <family val="2"/>
      </rPr>
      <t>ohne</t>
    </r>
    <r>
      <rPr>
        <sz val="11"/>
        <color theme="1"/>
        <rFont val="Calibri"/>
        <family val="2"/>
        <scheme val="minor"/>
      </rPr>
      <t xml:space="preserve"> Erstattungsanspruch aus den Korrekturen der Vorjahre 
(siehe nachfolgend 6. bis 13.) - </t>
    </r>
  </si>
  <si>
    <t>1.</t>
  </si>
  <si>
    <t>2.</t>
  </si>
  <si>
    <t>Ansprechpartner/-in bei Rückfragen in Ihrem Krankenhaus</t>
  </si>
  <si>
    <r>
      <rPr>
        <b/>
        <sz val="11"/>
        <color indexed="8"/>
        <rFont val="Calibri"/>
        <family val="2"/>
      </rPr>
      <t xml:space="preserve">Rechnerischer Saldo (4. abzgl. 1.);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6. bis 13.) -</t>
    </r>
  </si>
  <si>
    <t xml:space="preserve">Vorjahr 2022
</t>
  </si>
  <si>
    <t xml:space="preserve">Vorjahr 2023
</t>
  </si>
  <si>
    <t>(Bereits in Vorjahren gemeldete Korrekturfälle für das Jahr 2022 dürfen nicht erneut angegeben werden!)</t>
  </si>
  <si>
    <r>
      <rPr>
        <b/>
        <sz val="12"/>
        <rFont val="Calibri"/>
        <family val="2"/>
      </rPr>
      <t xml:space="preserve">Das Excel-Tool dient der Datenerfassung und </t>
    </r>
    <r>
      <rPr>
        <b/>
        <u/>
        <sz val="12"/>
        <rFont val="Calibri"/>
        <family val="2"/>
      </rPr>
      <t>nicht</t>
    </r>
    <r>
      <rPr>
        <b/>
        <sz val="12"/>
        <rFont val="Calibri"/>
        <family val="2"/>
      </rPr>
      <t xml:space="preserve"> der Datenübermittlung an den Fondsverwalter! 
Bitte drucken Sie nach Beendigung der Dateneingabe das Muster zur weiteren Verwendung aus. 
</t>
    </r>
  </si>
  <si>
    <t xml:space="preserve">Die nachfolgende Aufstellung ist von Ihrem Abschlussprüfer zu bestätigen. </t>
  </si>
  <si>
    <t>Budgetjahr 2025</t>
  </si>
  <si>
    <t>Aufstellung
über die in Rechnung gestellten Ausbildungszuschläge 
für das Jahr 2025
für das Krankenhaus</t>
  </si>
  <si>
    <t xml:space="preserve">Erlöse aus dem abgerechneten landeseinheitlichen Ausbildungszuschlag 2025 in Höhe von 88,84 € 
</t>
  </si>
  <si>
    <t>Zahl aller zugrunde liegenden (voll- und teilstationären) Behandlungsfälle 2025 abgerechnet mit dem landeseinheitlichen Ausbildungszuschlag in Höhe von 88,84 € einschließlich Jahresüberlieger 2025/2026</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</si>
  <si>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2025/2026 - dividiert durch den Zuschlag in Höhe von 88,84 €)</t>
    </r>
  </si>
  <si>
    <r>
      <t xml:space="preserve">(optionale Angabe)
davon: </t>
    </r>
    <r>
      <rPr>
        <sz val="11"/>
        <color theme="1"/>
        <rFont val="Calibri"/>
        <family val="2"/>
        <scheme val="minor"/>
      </rPr>
      <t>Zahl der (voll- und teilstationären) Behandlungsfälle 2025, für die der in Rechnung gestellte Ausbildungszuschlag noch nicht vereinnahmt werden konnte</t>
    </r>
    <r>
      <rPr>
        <b/>
        <sz val="11"/>
        <color theme="1"/>
        <rFont val="Calibri"/>
        <family val="2"/>
        <scheme val="minor"/>
      </rPr>
      <t xml:space="preserve">
</t>
    </r>
  </si>
  <si>
    <r>
      <rPr>
        <b/>
        <sz val="11"/>
        <color theme="1"/>
        <rFont val="Calibri"/>
        <family val="2"/>
        <scheme val="minor"/>
      </rPr>
      <t xml:space="preserve">Für das Jahr 2025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t>
    </r>
    <r>
      <rPr>
        <b/>
        <sz val="11"/>
        <color theme="1"/>
        <rFont val="Calibri"/>
        <family val="2"/>
        <scheme val="minor"/>
      </rPr>
      <t>)</t>
    </r>
  </si>
  <si>
    <t>Korrektur der Fallzahl- und Erlösangaben aus Vorjahren (2021, 2022, 2023 und 2024)</t>
  </si>
  <si>
    <t>WICHTIG: Ansprüche an die Verbände der Kostenträger aus Korrekturen für das Jahr 2021 (bzw. dem Ausgleichsverfahren 2022) werden nach den getroffenen Vereinbarungen mit Abschluss des hiermit stattfindenden Ausgleichsverfahrens 2025 verjähren. Die KGNW als Verwalter des Ausgleichsfonds kann daher nächstes Jahr im Ausgleichsverfahren 2026 (Budgetjahr 2026) keine Korrekturen für 2021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</si>
  <si>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2022) für voll- und teilstationäre Behandlungsfälle in Rechnung gestellte Ausbildungszuschläge, für die der zunächst abgeführte Ausbildungszuschlag endgültig im Jahr 2025 nicht vereinnahmt werden konnte bzw. an die Kostenträger zurückerstattet wurde.</t>
  </si>
  <si>
    <t>In Vorjahren (hier: ausschließlich 2021) für voll- und teilstationäre Behandlungsfälle in Rechnung gestellte Ausbildungszuschläge, für die der zunächst abgeführte Ausbildungszuschlag endgültig im Jahr 2025 nicht vereinnahmt werden konnte bzw. an die Kostenträger zurückerstattet wurde.</t>
  </si>
  <si>
    <t>Rechnerischer Erstattungsanspruch aus zusätzlichen Korrekturen des Vorjahres
Berechnung: 
Fälle (aus 8.) * Ausbildungszuschlag 2022 (- 44,70 €)
(separate Forderung des Krankenhauses)</t>
  </si>
  <si>
    <t>In Vorjahren (hier: ausschließlich 2023) für voll- und teilstationäre Behandlungsfälle in Rechnung gestellte Ausbildungszuschläge, für die der zunächst abgeführte Ausbildungszuschlag endgültig im Jahr 2025 nicht vereinnahmt werden konnte bzw. an die Kostenträger zurückerstattet wurde.</t>
  </si>
  <si>
    <t>(Bereits in Vorjahren gemeldete Korrekturfälle für das Jahr 2023 dürfen nicht erneut angegeben werden!)</t>
  </si>
  <si>
    <t xml:space="preserve">Vorjahr 2024
</t>
  </si>
  <si>
    <t>In Vorjahren (hier: ausschließlich 2024) für voll- und teilstationäre Behandlungsfälle in Rechnung gestellte Ausbildungszuschläge, für die der zunächst abgeführte Ausbildungszuschlag endgültig im Jahr 2025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</si>
  <si>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12.) * Ausbildungszuschlag 2024 (- 73,89 €)
(separate Forderung des Krankenhauses)</t>
    </r>
  </si>
  <si>
    <t>Abschlussprüfer/-in für das Jahr 2025</t>
  </si>
  <si>
    <t>für das abgelaufene Budgetjahr 2025</t>
  </si>
  <si>
    <t>Aufstellung der in Rechnung gestellten Ausbildungszuschläge für das Jahr 2025</t>
  </si>
  <si>
    <r>
      <t>(</t>
    </r>
    <r>
      <rPr>
        <u/>
        <sz val="11"/>
        <color theme="1"/>
        <rFont val="Calibri"/>
        <family val="2"/>
        <scheme val="minor"/>
      </rPr>
      <t>Berechnung</t>
    </r>
    <r>
      <rPr>
        <sz val="11"/>
        <color theme="1"/>
        <rFont val="Calibri"/>
        <family val="2"/>
        <scheme val="minor"/>
      </rPr>
      <t>: Behandlungsfälle [2.] * Landeszuschlag) bei Aufnahmen in der Zeit vom 01.01. bis 31.12.2025 einschließlich Jahresüberlieger 2025/2026</t>
    </r>
  </si>
  <si>
    <t>Rechnerischer Erstattungsanspruch aus Korrektur des Vorjahres
a. Berechnung: 
Fälle (aus 6.) * Ausbildungszuschlag 2021 (- 88,06 €)
(separate Forderung des Krankenhauses)</t>
  </si>
  <si>
    <t>(Bereits im Vorjahr gemeldete Korrekturfälle für das Jahr 2021 dürfen nicht erneut angegeben werden!)</t>
  </si>
  <si>
    <t>BITTE beachten Sie beim Ausfüllen die Erläuterungen zu Muster 2 für nicht ausbildende Krankenhäuser!!!</t>
  </si>
  <si>
    <r>
      <t xml:space="preserve">Wir bitten um Übersendung eines Originalvermerks. </t>
    </r>
    <r>
      <rPr>
        <b/>
        <sz val="10"/>
        <color theme="9" tint="-0.249977111117893"/>
        <rFont val="Calibri"/>
        <family val="2"/>
        <scheme val="minor"/>
      </rPr>
      <t>Sofern Sie uns ein elektronisches Dokument 
zuleiten möchten, muss dieses (inkl. der Aufstellung) mit einer qualifizierten elektronischen Signatur versehen sein!</t>
    </r>
  </si>
  <si>
    <r>
      <rPr>
        <b/>
        <u/>
        <sz val="11"/>
        <color theme="9" tint="-0.249977111117893"/>
        <rFont val="Calibri"/>
        <family val="2"/>
      </rPr>
      <t>Hinweis:</t>
    </r>
    <r>
      <rPr>
        <b/>
        <sz val="11"/>
        <color theme="9" tint="-0.249977111117893"/>
        <rFont val="Calibri"/>
        <family val="2"/>
      </rPr>
      <t xml:space="preserve">
Die Beträge aus den Korrekturfällen der Vorjahre werden separat erstattet!</t>
    </r>
  </si>
  <si>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10.) * Ausbildungszuschlag 2023 (- 68,46 €)
(separate Forderung des Krankenhauses)</t>
    </r>
  </si>
  <si>
    <r>
      <t xml:space="preserve">Ort, Datum </t>
    </r>
    <r>
      <rPr>
        <b/>
        <sz val="11"/>
        <color theme="9" tint="-0.249977111117893"/>
        <rFont val="Calibri"/>
        <family val="2"/>
        <scheme val="minor"/>
      </rPr>
      <t>(Bitte angeben!)</t>
    </r>
  </si>
  <si>
    <r>
      <t xml:space="preserve">Unterschrift des gesetzlichen Vertreters des Krankenhausträgers
</t>
    </r>
    <r>
      <rPr>
        <b/>
        <sz val="11"/>
        <color theme="9" tint="-0.249977111117893"/>
        <rFont val="Calibri"/>
        <family val="2"/>
        <scheme val="minor"/>
      </rPr>
      <t>(Bitte unterzeichnen!)</t>
    </r>
  </si>
  <si>
    <t>Vorjahr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</si>
</sst>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51"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u/>
      <sz val="11"/>
      <name val="Calibri"/>
      <family val="2"/>
    </font>
    <font>
      <b/>
      <sz val="16"/>
      <color indexed="8"/>
      <name val="Calibri"/>
      <family val="2"/>
    </font>
    <font>
      <b/>
      <u/>
      <sz val="16"/>
      <color indexed="8"/>
      <name val="Calibri"/>
      <family val="2"/>
    </font>
    <font>
      <sz val="11"/>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1"/>
      <name val="Calibri"/>
      <family val="2"/>
      <scheme val="minor"/>
    </font>
    <font>
      <b/>
      <sz val="12"/>
      <color rgb="FF0070C0"/>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sz val="12"/>
      <color theme="1"/>
      <name val="Calibri"/>
      <family val="2"/>
      <scheme val="minor"/>
    </font>
    <font>
      <b/>
      <sz val="11"/>
      <color rgb="FF000000"/>
      <name val="Calibri"/>
      <family val="2"/>
      <scheme val="minor"/>
    </font>
    <font>
      <b/>
      <u/>
      <sz val="12"/>
      <color rgb="FF000000"/>
      <name val="Calibri"/>
      <family val="2"/>
      <scheme val="minor"/>
    </font>
    <font>
      <b/>
      <sz val="11"/>
      <color rgb="FFC00000"/>
      <name val="Calibri"/>
      <family val="2"/>
      <scheme val="minor"/>
    </font>
    <font>
      <b/>
      <u/>
      <sz val="11"/>
      <color rgb="FF0070C0"/>
      <name val="Calibri"/>
      <family val="2"/>
      <scheme val="minor"/>
    </font>
    <font>
      <b/>
      <sz val="12"/>
      <name val="Calibri"/>
      <family val="2"/>
      <scheme val="minor"/>
    </font>
    <font>
      <b/>
      <sz val="11"/>
      <color rgb="FF2730E9"/>
      <name val="Calibri"/>
      <family val="2"/>
      <scheme val="minor"/>
    </font>
    <font>
      <b/>
      <sz val="10"/>
      <color theme="1"/>
      <name val="Calibri"/>
      <family val="2"/>
      <scheme val="minor"/>
    </font>
    <font>
      <b/>
      <sz val="9"/>
      <name val="Calibri"/>
      <family val="2"/>
      <scheme val="minor"/>
    </font>
    <font>
      <b/>
      <u/>
      <sz val="12"/>
      <color rgb="FF2730E9"/>
      <name val="Calibri"/>
      <family val="2"/>
      <scheme val="minor"/>
    </font>
    <font>
      <b/>
      <sz val="16"/>
      <color rgb="FF000000"/>
      <name val="Calibri"/>
      <family val="2"/>
      <scheme val="minor"/>
    </font>
    <font>
      <b/>
      <sz val="12"/>
      <color theme="1"/>
      <name val="Calibri"/>
      <family val="2"/>
      <scheme val="minor"/>
    </font>
    <font>
      <sz val="7"/>
      <color theme="1"/>
      <name val="Calibri"/>
      <family val="2"/>
      <scheme val="minor"/>
    </font>
    <font>
      <b/>
      <u/>
      <sz val="11"/>
      <color theme="10"/>
      <name val="Calibri"/>
      <family val="2"/>
      <scheme val="minor"/>
    </font>
    <font>
      <b/>
      <u/>
      <sz val="11"/>
      <color rgb="FF2730E9"/>
      <name val="Calibri"/>
      <family val="2"/>
      <scheme val="minor"/>
    </font>
    <font>
      <b/>
      <sz val="16"/>
      <color theme="1"/>
      <name val="Calibri"/>
      <family val="2"/>
      <scheme val="minor"/>
    </font>
    <font>
      <u/>
      <sz val="11"/>
      <color theme="1"/>
      <name val="Calibri"/>
      <family val="2"/>
      <scheme val="minor"/>
    </font>
    <font>
      <u/>
      <sz val="11"/>
      <color indexed="12"/>
      <name val="Calibri"/>
      <family val="2"/>
    </font>
    <font>
      <u/>
      <sz val="11"/>
      <color rgb="FF2730E9"/>
      <name val="Calibri"/>
      <family val="2"/>
      <scheme val="minor"/>
    </font>
    <font>
      <u/>
      <sz val="11"/>
      <color indexed="30"/>
      <name val="Calibri"/>
      <family val="2"/>
    </font>
    <font>
      <u/>
      <sz val="11"/>
      <color rgb="FF0070C0"/>
      <name val="Calibri"/>
      <family val="2"/>
      <scheme val="minor"/>
    </font>
    <font>
      <b/>
      <sz val="12"/>
      <name val="Calibri"/>
      <family val="2"/>
    </font>
    <font>
      <b/>
      <u/>
      <sz val="12"/>
      <name val="Calibri"/>
      <family val="2"/>
    </font>
    <font>
      <sz val="11"/>
      <color indexed="12"/>
      <name val="Calibri"/>
      <family val="2"/>
    </font>
    <font>
      <b/>
      <sz val="10"/>
      <color theme="9" tint="-0.249977111117893"/>
      <name val="Calibri"/>
      <family val="2"/>
      <scheme val="minor"/>
    </font>
    <font>
      <b/>
      <sz val="11"/>
      <color theme="9" tint="-0.249977111117893"/>
      <name val="Calibri"/>
      <family val="2"/>
      <scheme val="minor"/>
    </font>
    <font>
      <b/>
      <u/>
      <sz val="11"/>
      <color theme="9" tint="-0.249977111117893"/>
      <name val="Calibri"/>
      <family val="2"/>
    </font>
    <font>
      <b/>
      <sz val="11"/>
      <color theme="9" tint="-0.249977111117893"/>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9">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s>
  <cellStyleXfs count="4">
    <xf numFmtId="0" fontId="0" fillId="0" borderId="0"/>
    <xf numFmtId="0" fontId="11" fillId="2" borderId="0" applyNumberFormat="0" applyBorder="0" applyAlignment="0" applyProtection="0"/>
    <xf numFmtId="164" fontId="6" fillId="0" borderId="0" applyFont="0" applyFill="0" applyBorder="0" applyAlignment="0" applyProtection="0"/>
    <xf numFmtId="0" fontId="13" fillId="0" borderId="0" applyNumberFormat="0" applyFill="0" applyBorder="0" applyAlignment="0" applyProtection="0">
      <alignment vertical="top"/>
      <protection locked="0"/>
    </xf>
  </cellStyleXfs>
  <cellXfs count="119">
    <xf numFmtId="0" fontId="0" fillId="0" borderId="0" xfId="0"/>
    <xf numFmtId="0" fontId="14" fillId="3" borderId="0" xfId="0" applyFont="1" applyFill="1" applyAlignment="1">
      <alignment vertical="center"/>
    </xf>
    <xf numFmtId="0" fontId="11" fillId="3" borderId="0" xfId="1" applyFill="1" applyBorder="1" applyAlignment="1">
      <alignment horizontal="center" vertical="center"/>
    </xf>
    <xf numFmtId="0" fontId="14" fillId="0" borderId="0" xfId="0" applyFont="1" applyAlignment="1">
      <alignment vertical="center"/>
    </xf>
    <xf numFmtId="0" fontId="14" fillId="3" borderId="0" xfId="0" applyFont="1" applyFill="1" applyAlignment="1">
      <alignment vertical="top"/>
    </xf>
    <xf numFmtId="0" fontId="11" fillId="3" borderId="0" xfId="1" applyFill="1" applyBorder="1" applyAlignment="1">
      <alignment vertical="top"/>
    </xf>
    <xf numFmtId="0" fontId="11" fillId="3" borderId="0" xfId="1" applyFill="1" applyBorder="1" applyAlignment="1">
      <alignment horizontal="left" vertical="top"/>
    </xf>
    <xf numFmtId="0" fontId="14" fillId="0" borderId="0" xfId="0" applyFont="1" applyAlignment="1">
      <alignment vertical="top"/>
    </xf>
    <xf numFmtId="0" fontId="0" fillId="3" borderId="0" xfId="0" applyFill="1" applyAlignment="1">
      <alignment horizontal="center" vertical="top" wrapText="1"/>
    </xf>
    <xf numFmtId="0" fontId="11" fillId="3" borderId="0" xfId="1" applyFill="1" applyBorder="1" applyAlignment="1">
      <alignment horizontal="right" vertical="top"/>
    </xf>
    <xf numFmtId="0" fontId="15" fillId="3" borderId="0" xfId="0" applyFont="1" applyFill="1" applyAlignment="1">
      <alignment vertical="top"/>
    </xf>
    <xf numFmtId="0" fontId="16" fillId="3" borderId="0" xfId="1" applyFont="1" applyFill="1" applyBorder="1" applyAlignment="1">
      <alignment vertical="top"/>
    </xf>
    <xf numFmtId="0" fontId="16" fillId="3" borderId="0" xfId="1" applyFont="1" applyFill="1" applyBorder="1" applyAlignment="1">
      <alignment horizontal="left" vertical="top"/>
    </xf>
    <xf numFmtId="0" fontId="15" fillId="0" borderId="0" xfId="0" applyFont="1" applyAlignment="1">
      <alignment vertical="top"/>
    </xf>
    <xf numFmtId="0" fontId="11" fillId="3" borderId="0" xfId="1" applyFill="1" applyBorder="1" applyAlignment="1">
      <alignment vertical="center"/>
    </xf>
    <xf numFmtId="0" fontId="17" fillId="3" borderId="0" xfId="1" applyFont="1" applyFill="1" applyBorder="1" applyAlignment="1">
      <alignment horizontal="left" vertical="top"/>
    </xf>
    <xf numFmtId="0" fontId="17" fillId="3" borderId="0" xfId="1" applyFont="1" applyFill="1" applyBorder="1" applyAlignment="1">
      <alignment vertical="top"/>
    </xf>
    <xf numFmtId="0" fontId="11" fillId="3" borderId="0" xfId="1" applyFill="1" applyBorder="1" applyAlignment="1">
      <alignment horizontal="left" vertical="center"/>
    </xf>
    <xf numFmtId="164" fontId="11" fillId="3" borderId="0" xfId="1" applyNumberFormat="1" applyFill="1" applyBorder="1" applyAlignment="1">
      <alignment horizontal="right" vertical="top"/>
    </xf>
    <xf numFmtId="0" fontId="18" fillId="0" borderId="0" xfId="0" applyFont="1" applyAlignment="1">
      <alignment vertical="center"/>
    </xf>
    <xf numFmtId="0" fontId="15" fillId="3" borderId="0" xfId="0" applyFont="1" applyFill="1" applyAlignment="1">
      <alignment vertical="center"/>
    </xf>
    <xf numFmtId="0" fontId="12" fillId="3" borderId="0" xfId="1" applyFont="1" applyFill="1" applyBorder="1" applyAlignment="1">
      <alignment vertical="center"/>
    </xf>
    <xf numFmtId="166" fontId="12" fillId="3" borderId="1" xfId="1" applyNumberFormat="1" applyFont="1" applyFill="1" applyBorder="1" applyAlignment="1">
      <alignment horizontal="right" vertical="center"/>
    </xf>
    <xf numFmtId="0" fontId="15" fillId="0" borderId="0" xfId="0" applyFont="1" applyAlignment="1">
      <alignment vertical="center"/>
    </xf>
    <xf numFmtId="0" fontId="19" fillId="3" borderId="0" xfId="1" applyFont="1" applyFill="1" applyBorder="1" applyAlignment="1">
      <alignment horizontal="left" vertical="top"/>
    </xf>
    <xf numFmtId="0" fontId="12" fillId="3" borderId="0" xfId="1" applyFont="1" applyFill="1" applyBorder="1" applyAlignment="1">
      <alignment horizontal="left" vertical="top"/>
    </xf>
    <xf numFmtId="0" fontId="17" fillId="3" borderId="0" xfId="1" applyFont="1" applyFill="1" applyBorder="1" applyAlignment="1">
      <alignment vertical="top" wrapText="1"/>
    </xf>
    <xf numFmtId="0" fontId="20" fillId="3" borderId="0" xfId="1" applyFont="1" applyFill="1" applyBorder="1" applyAlignment="1">
      <alignment horizontal="left" vertical="top" wrapText="1"/>
    </xf>
    <xf numFmtId="0" fontId="12" fillId="3" borderId="9" xfId="1" applyFont="1" applyFill="1" applyBorder="1" applyAlignment="1">
      <alignment vertical="center"/>
    </xf>
    <xf numFmtId="0" fontId="11" fillId="3" borderId="0" xfId="1" applyFill="1" applyAlignment="1">
      <alignment vertical="top"/>
    </xf>
    <xf numFmtId="0" fontId="11" fillId="3" borderId="0" xfId="1" applyFill="1" applyAlignment="1">
      <alignment horizontal="left" vertical="top"/>
    </xf>
    <xf numFmtId="0" fontId="11" fillId="3" borderId="0" xfId="1" applyFill="1" applyAlignment="1">
      <alignment horizontal="center" vertical="top"/>
    </xf>
    <xf numFmtId="0" fontId="11" fillId="0" borderId="0" xfId="1" applyFill="1" applyAlignment="1">
      <alignment vertical="top"/>
    </xf>
    <xf numFmtId="0" fontId="11" fillId="0" borderId="0" xfId="1" applyFill="1" applyAlignment="1">
      <alignment horizontal="left" vertical="top"/>
    </xf>
    <xf numFmtId="0" fontId="11" fillId="0" borderId="0" xfId="1" applyFill="1" applyBorder="1" applyAlignment="1">
      <alignment horizontal="right" vertical="top"/>
    </xf>
    <xf numFmtId="0" fontId="12" fillId="3" borderId="2" xfId="1" applyFont="1" applyFill="1" applyBorder="1" applyAlignment="1">
      <alignment horizontal="right" vertical="center"/>
    </xf>
    <xf numFmtId="0" fontId="12" fillId="3" borderId="3" xfId="1" applyFont="1" applyFill="1" applyBorder="1" applyAlignment="1">
      <alignment horizontal="right" vertical="center"/>
    </xf>
    <xf numFmtId="0" fontId="12" fillId="3" borderId="0" xfId="1" applyFont="1" applyFill="1" applyBorder="1" applyAlignment="1">
      <alignment horizontal="right" vertical="center"/>
    </xf>
    <xf numFmtId="0" fontId="11" fillId="3" borderId="0" xfId="1" applyFill="1" applyBorder="1" applyAlignment="1">
      <alignment horizontal="left" vertical="top" wrapText="1"/>
    </xf>
    <xf numFmtId="0" fontId="11" fillId="3" borderId="0" xfId="1" applyFill="1" applyBorder="1" applyAlignment="1">
      <alignment horizontal="justify" vertical="top" wrapText="1"/>
    </xf>
    <xf numFmtId="0" fontId="12" fillId="3" borderId="0" xfId="0" applyFont="1" applyFill="1" applyAlignment="1">
      <alignment horizontal="center" vertical="center" wrapText="1"/>
    </xf>
    <xf numFmtId="0" fontId="12" fillId="3" borderId="0" xfId="1" applyFont="1" applyFill="1" applyBorder="1" applyAlignment="1">
      <alignment vertical="top"/>
    </xf>
    <xf numFmtId="0" fontId="21" fillId="3" borderId="0" xfId="0" applyFont="1" applyFill="1" applyAlignment="1">
      <alignment wrapText="1"/>
    </xf>
    <xf numFmtId="0" fontId="0" fillId="3" borderId="0" xfId="0" applyFill="1"/>
    <xf numFmtId="0" fontId="0" fillId="3" borderId="4" xfId="0" applyFill="1" applyBorder="1"/>
    <xf numFmtId="0" fontId="23" fillId="3" borderId="0" xfId="1" applyFont="1" applyFill="1" applyBorder="1" applyAlignment="1">
      <alignment horizontal="justify" vertical="top" wrapText="1"/>
    </xf>
    <xf numFmtId="0" fontId="24" fillId="3" borderId="0" xfId="0" applyFont="1" applyFill="1" applyAlignment="1">
      <alignment horizontal="justify"/>
    </xf>
    <xf numFmtId="0" fontId="18" fillId="3" borderId="0" xfId="1" applyFont="1" applyFill="1" applyBorder="1" applyAlignment="1">
      <alignment horizontal="right" vertical="center"/>
    </xf>
    <xf numFmtId="0" fontId="25" fillId="3" borderId="0" xfId="0" applyFont="1" applyFill="1" applyAlignment="1">
      <alignment horizontal="justify"/>
    </xf>
    <xf numFmtId="166" fontId="12" fillId="3" borderId="0" xfId="1" applyNumberFormat="1" applyFont="1" applyFill="1" applyBorder="1" applyAlignment="1">
      <alignment horizontal="right" vertical="center"/>
    </xf>
    <xf numFmtId="0" fontId="11" fillId="3" borderId="0" xfId="1" applyFill="1" applyBorder="1" applyAlignment="1">
      <alignment horizontal="right" vertical="center"/>
    </xf>
    <xf numFmtId="0" fontId="0" fillId="3" borderId="0" xfId="0" applyFill="1" applyAlignment="1">
      <alignment horizontal="left"/>
    </xf>
    <xf numFmtId="0" fontId="14" fillId="3" borderId="0" xfId="0" applyFont="1" applyFill="1" applyAlignment="1">
      <alignment horizontal="left" vertical="top"/>
    </xf>
    <xf numFmtId="1" fontId="28" fillId="4" borderId="10" xfId="0" applyNumberFormat="1" applyFont="1" applyFill="1" applyBorder="1" applyAlignment="1">
      <alignment horizontal="center" vertical="center"/>
    </xf>
    <xf numFmtId="165" fontId="12" fillId="4" borderId="10" xfId="1" applyNumberFormat="1" applyFont="1" applyFill="1" applyBorder="1" applyAlignment="1">
      <alignment horizontal="right" vertical="center"/>
    </xf>
    <xf numFmtId="166" fontId="12" fillId="4" borderId="10" xfId="1" applyNumberFormat="1" applyFont="1" applyFill="1" applyBorder="1" applyAlignment="1">
      <alignment horizontal="right" vertical="center"/>
    </xf>
    <xf numFmtId="0" fontId="29" fillId="3" borderId="0" xfId="0" applyFont="1" applyFill="1" applyAlignment="1">
      <alignment vertical="top"/>
    </xf>
    <xf numFmtId="0" fontId="29" fillId="3" borderId="0" xfId="1" applyFont="1" applyFill="1" applyBorder="1" applyAlignment="1">
      <alignment vertical="top"/>
    </xf>
    <xf numFmtId="0" fontId="31" fillId="3" borderId="0" xfId="0" applyFont="1" applyFill="1" applyAlignment="1">
      <alignment horizontal="center" vertical="center"/>
    </xf>
    <xf numFmtId="0" fontId="18" fillId="3" borderId="0" xfId="1" applyFont="1" applyFill="1" applyBorder="1" applyAlignment="1">
      <alignment vertical="center"/>
    </xf>
    <xf numFmtId="0" fontId="26" fillId="3" borderId="0" xfId="0" applyFont="1" applyFill="1"/>
    <xf numFmtId="0" fontId="22" fillId="3" borderId="0" xfId="0" applyFont="1" applyFill="1"/>
    <xf numFmtId="0" fontId="0" fillId="3" borderId="0" xfId="0" applyFill="1" applyAlignment="1">
      <alignment vertical="center"/>
    </xf>
    <xf numFmtId="0" fontId="12" fillId="3" borderId="0" xfId="0" applyFont="1" applyFill="1"/>
    <xf numFmtId="164" fontId="12" fillId="4" borderId="10" xfId="1" applyNumberFormat="1" applyFont="1" applyFill="1" applyBorder="1" applyAlignment="1">
      <alignment horizontal="right" vertical="center"/>
    </xf>
    <xf numFmtId="0" fontId="12" fillId="3" borderId="0" xfId="1" applyFont="1" applyFill="1" applyBorder="1" applyAlignment="1">
      <alignment horizontal="left" vertical="top" wrapText="1"/>
    </xf>
    <xf numFmtId="0" fontId="14" fillId="3" borderId="0" xfId="1" applyFont="1" applyFill="1" applyBorder="1" applyAlignment="1">
      <alignment horizontal="justify" vertical="top" wrapText="1"/>
    </xf>
    <xf numFmtId="0" fontId="42" fillId="3" borderId="0" xfId="1" applyFont="1" applyFill="1" applyBorder="1" applyAlignment="1">
      <alignment horizontal="left" vertical="center" wrapText="1"/>
    </xf>
    <xf numFmtId="0" fontId="43" fillId="3" borderId="0" xfId="1" applyFont="1" applyFill="1" applyBorder="1" applyAlignment="1">
      <alignment horizontal="left" vertical="center" wrapText="1"/>
    </xf>
    <xf numFmtId="0" fontId="39" fillId="3" borderId="0" xfId="1" applyFont="1" applyFill="1" applyBorder="1" applyAlignment="1">
      <alignment horizontal="left" vertical="center"/>
    </xf>
    <xf numFmtId="0" fontId="15" fillId="3" borderId="0" xfId="0" applyFont="1" applyFill="1" applyAlignment="1">
      <alignment horizontal="left" vertical="center" wrapText="1"/>
    </xf>
    <xf numFmtId="0" fontId="24" fillId="3" borderId="0" xfId="0" applyFont="1" applyFill="1" applyAlignment="1">
      <alignment horizontal="left"/>
    </xf>
    <xf numFmtId="0" fontId="33" fillId="3" borderId="0" xfId="0" applyFont="1" applyFill="1" applyAlignment="1">
      <alignment horizontal="center"/>
    </xf>
    <xf numFmtId="0" fontId="24" fillId="3" borderId="0" xfId="0" applyFont="1" applyFill="1"/>
    <xf numFmtId="0" fontId="28" fillId="3" borderId="0" xfId="1" applyFont="1" applyFill="1" applyBorder="1" applyAlignment="1">
      <alignment horizontal="left" vertical="top" wrapText="1"/>
    </xf>
    <xf numFmtId="0" fontId="35" fillId="3" borderId="0" xfId="0" applyFont="1" applyFill="1" applyAlignment="1">
      <alignment horizontal="left"/>
    </xf>
    <xf numFmtId="0" fontId="34" fillId="3" borderId="0" xfId="1" applyFont="1" applyFill="1" applyBorder="1" applyAlignment="1">
      <alignment horizontal="center" vertical="top" wrapText="1"/>
    </xf>
    <xf numFmtId="0" fontId="23"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36" fillId="3" borderId="0" xfId="3" applyFont="1" applyFill="1" applyAlignment="1" applyProtection="1">
      <alignment horizontal="center"/>
    </xf>
    <xf numFmtId="0" fontId="48" fillId="3" borderId="0" xfId="0" applyFont="1" applyFill="1" applyAlignment="1">
      <alignment horizontal="left" vertical="center"/>
    </xf>
    <xf numFmtId="0" fontId="0" fillId="3" borderId="0" xfId="1" applyFont="1" applyFill="1" applyBorder="1" applyAlignment="1">
      <alignment horizontal="left" vertical="top" wrapText="1"/>
    </xf>
    <xf numFmtId="0" fontId="12" fillId="3" borderId="0" xfId="1" applyFont="1" applyFill="1" applyBorder="1" applyAlignment="1">
      <alignment horizontal="left" vertical="top" wrapText="1"/>
    </xf>
    <xf numFmtId="0" fontId="11" fillId="3" borderId="0" xfId="1" applyFill="1" applyBorder="1" applyAlignment="1">
      <alignment horizontal="left" vertical="top" wrapText="1"/>
    </xf>
    <xf numFmtId="0" fontId="37" fillId="3" borderId="0" xfId="1" applyFont="1" applyFill="1" applyBorder="1" applyAlignment="1">
      <alignment horizontal="left" vertical="top" wrapText="1"/>
    </xf>
    <xf numFmtId="0" fontId="32" fillId="3" borderId="0" xfId="1" applyFont="1" applyFill="1" applyBorder="1" applyAlignment="1">
      <alignment horizontal="left" vertical="top"/>
    </xf>
    <xf numFmtId="0" fontId="40" fillId="0" borderId="0" xfId="1" applyFont="1" applyFill="1" applyBorder="1" applyAlignment="1">
      <alignment horizontal="left" vertical="center" wrapText="1"/>
    </xf>
    <xf numFmtId="0" fontId="46" fillId="0" borderId="0" xfId="1" applyFont="1" applyFill="1" applyBorder="1" applyAlignment="1">
      <alignment horizontal="left" vertical="center" wrapText="1"/>
    </xf>
    <xf numFmtId="0" fontId="10" fillId="3" borderId="5" xfId="1" applyFont="1" applyFill="1" applyBorder="1" applyAlignment="1">
      <alignment horizontal="left" vertical="center" wrapText="1"/>
    </xf>
    <xf numFmtId="0" fontId="43" fillId="3" borderId="6" xfId="1" applyFont="1" applyFill="1" applyBorder="1" applyAlignment="1">
      <alignment horizontal="left" vertical="center" wrapText="1"/>
    </xf>
    <xf numFmtId="0" fontId="43" fillId="3" borderId="7" xfId="1" applyFont="1" applyFill="1" applyBorder="1" applyAlignment="1">
      <alignment horizontal="left" vertical="center" wrapText="1"/>
    </xf>
    <xf numFmtId="0" fontId="41" fillId="0" borderId="0" xfId="1" applyFont="1" applyFill="1" applyBorder="1" applyAlignment="1">
      <alignment horizontal="left" vertical="center"/>
    </xf>
    <xf numFmtId="0" fontId="0" fillId="0" borderId="0" xfId="0" applyAlignment="1">
      <alignment horizontal="left"/>
    </xf>
    <xf numFmtId="0" fontId="12" fillId="3" borderId="0" xfId="0" applyFont="1" applyFill="1" applyAlignment="1">
      <alignment horizontal="center" vertical="center" wrapText="1"/>
    </xf>
    <xf numFmtId="0" fontId="38" fillId="3" borderId="0" xfId="1" applyFont="1" applyFill="1" applyBorder="1" applyAlignment="1">
      <alignment horizontal="center" vertical="center"/>
    </xf>
    <xf numFmtId="0" fontId="34" fillId="3" borderId="0" xfId="0" applyFont="1" applyFill="1" applyAlignment="1">
      <alignment horizontal="center" vertical="center" wrapText="1"/>
    </xf>
    <xf numFmtId="0" fontId="34" fillId="4" borderId="11" xfId="0" applyFont="1" applyFill="1" applyBorder="1" applyAlignment="1">
      <alignment horizontal="center" vertical="center" wrapText="1"/>
    </xf>
    <xf numFmtId="0" fontId="34" fillId="4" borderId="12" xfId="0" applyFont="1" applyFill="1" applyBorder="1" applyAlignment="1">
      <alignment horizontal="center" vertical="center" wrapText="1"/>
    </xf>
    <xf numFmtId="0" fontId="34" fillId="4" borderId="13" xfId="0" applyFont="1" applyFill="1" applyBorder="1" applyAlignment="1">
      <alignment horizontal="center" vertical="center" wrapText="1"/>
    </xf>
    <xf numFmtId="0" fontId="30" fillId="0" borderId="0" xfId="0" applyFont="1" applyAlignment="1">
      <alignment horizontal="left" vertical="top" wrapText="1"/>
    </xf>
    <xf numFmtId="0" fontId="48" fillId="3" borderId="0" xfId="0" applyFont="1" applyFill="1" applyAlignment="1">
      <alignment horizontal="left" vertical="center" wrapText="1"/>
    </xf>
    <xf numFmtId="0" fontId="15" fillId="3" borderId="8" xfId="0" applyFont="1" applyFill="1" applyBorder="1" applyAlignment="1">
      <alignment horizontal="left" vertical="center" wrapText="1"/>
    </xf>
    <xf numFmtId="0" fontId="15" fillId="3" borderId="0" xfId="0" applyFont="1" applyFill="1" applyAlignment="1">
      <alignment horizontal="left" vertical="center" wrapText="1"/>
    </xf>
    <xf numFmtId="0" fontId="27" fillId="3" borderId="0" xfId="1" applyFont="1" applyFill="1" applyBorder="1" applyAlignment="1">
      <alignment horizontal="left" vertical="top" wrapText="1"/>
    </xf>
    <xf numFmtId="0" fontId="34" fillId="4" borderId="11" xfId="0" applyFont="1" applyFill="1" applyBorder="1" applyAlignment="1">
      <alignment horizontal="left" vertical="center" wrapText="1"/>
    </xf>
    <xf numFmtId="0" fontId="34" fillId="4" borderId="12" xfId="0" applyFont="1" applyFill="1" applyBorder="1" applyAlignment="1">
      <alignment horizontal="left" vertical="center" wrapText="1"/>
    </xf>
    <xf numFmtId="0" fontId="34" fillId="4" borderId="13" xfId="0" applyFont="1" applyFill="1" applyBorder="1" applyAlignment="1">
      <alignment horizontal="left" vertical="center" wrapText="1"/>
    </xf>
    <xf numFmtId="0" fontId="34" fillId="4" borderId="11" xfId="1" applyFont="1" applyFill="1" applyBorder="1" applyAlignment="1">
      <alignment horizontal="left" vertical="center"/>
    </xf>
    <xf numFmtId="0" fontId="34" fillId="4" borderId="12" xfId="1" applyFont="1" applyFill="1" applyBorder="1" applyAlignment="1">
      <alignment horizontal="left" vertical="center"/>
    </xf>
    <xf numFmtId="0" fontId="34" fillId="4" borderId="13" xfId="1" applyFont="1" applyFill="1" applyBorder="1" applyAlignment="1">
      <alignment horizontal="left" vertical="center"/>
    </xf>
    <xf numFmtId="0" fontId="13" fillId="4" borderId="11" xfId="3" applyFill="1" applyBorder="1" applyAlignment="1" applyProtection="1">
      <alignment horizontal="left" vertical="center" wrapText="1"/>
    </xf>
    <xf numFmtId="0" fontId="34" fillId="4" borderId="15" xfId="1" applyFont="1" applyFill="1" applyBorder="1" applyAlignment="1">
      <alignment horizontal="center" vertical="center"/>
    </xf>
    <xf numFmtId="0" fontId="34" fillId="4" borderId="9" xfId="1" applyFont="1" applyFill="1" applyBorder="1" applyAlignment="1">
      <alignment horizontal="center" vertical="center"/>
    </xf>
    <xf numFmtId="0" fontId="34" fillId="4" borderId="16" xfId="1" applyFont="1" applyFill="1" applyBorder="1" applyAlignment="1">
      <alignment horizontal="center" vertical="center"/>
    </xf>
    <xf numFmtId="0" fontId="34" fillId="4" borderId="17" xfId="1" applyFont="1" applyFill="1" applyBorder="1" applyAlignment="1">
      <alignment horizontal="center" vertical="center"/>
    </xf>
    <xf numFmtId="0" fontId="34" fillId="4" borderId="14" xfId="1" applyFont="1" applyFill="1" applyBorder="1" applyAlignment="1">
      <alignment horizontal="center" vertical="center"/>
    </xf>
    <xf numFmtId="0" fontId="34" fillId="4" borderId="18" xfId="1" applyFont="1" applyFill="1" applyBorder="1" applyAlignment="1">
      <alignment horizontal="center" vertical="center"/>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746760</xdr:colOff>
      <xdr:row>4</xdr:row>
      <xdr:rowOff>0</xdr:rowOff>
    </xdr:to>
    <xdr:pic>
      <xdr:nvPicPr>
        <xdr:cNvPr id="2257" name="Grafik 2">
          <a:extLst>
            <a:ext uri="{FF2B5EF4-FFF2-40B4-BE49-F238E27FC236}">
              <a16:creationId xmlns:a16="http://schemas.microsoft.com/office/drawing/2014/main" id="{00000000-0008-0000-0100-0000D1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182880"/>
          <a:ext cx="153924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83820</xdr:rowOff>
    </xdr:from>
    <xdr:to>
      <xdr:col>5</xdr:col>
      <xdr:colOff>571500</xdr:colOff>
      <xdr:row>6</xdr:row>
      <xdr:rowOff>167640</xdr:rowOff>
    </xdr:to>
    <xdr:pic>
      <xdr:nvPicPr>
        <xdr:cNvPr id="2258" name="Grafik 3">
          <a:extLst>
            <a:ext uri="{FF2B5EF4-FFF2-40B4-BE49-F238E27FC236}">
              <a16:creationId xmlns:a16="http://schemas.microsoft.com/office/drawing/2014/main" id="{00000000-0008-0000-0100-0000D20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62400" y="815340"/>
          <a:ext cx="57150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xdr:colOff>
      <xdr:row>101</xdr:row>
      <xdr:rowOff>78105</xdr:rowOff>
    </xdr:from>
    <xdr:to>
      <xdr:col>3</xdr:col>
      <xdr:colOff>2877859</xdr:colOff>
      <xdr:row>104</xdr:row>
      <xdr:rowOff>242024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72440" y="2618994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G12"/>
  <sheetViews>
    <sheetView zoomScale="130" zoomScaleNormal="130" workbookViewId="0">
      <selection activeCell="A4" sqref="A4:G4"/>
    </sheetView>
  </sheetViews>
  <sheetFormatPr baseColWidth="10" defaultColWidth="11.44140625" defaultRowHeight="14.4" x14ac:dyDescent="0.3"/>
  <cols>
    <col min="1" max="16384" width="11.44140625" style="43"/>
  </cols>
  <sheetData>
    <row r="2" spans="1:7" ht="21" x14ac:dyDescent="0.4">
      <c r="A2" s="72" t="s">
        <v>22</v>
      </c>
      <c r="B2" s="72"/>
      <c r="C2" s="72"/>
      <c r="D2" s="72"/>
      <c r="E2" s="72"/>
      <c r="F2" s="72"/>
      <c r="G2" s="72"/>
    </row>
    <row r="3" spans="1:7" ht="21" x14ac:dyDescent="0.4">
      <c r="A3" s="72" t="s">
        <v>56</v>
      </c>
      <c r="B3" s="72"/>
      <c r="C3" s="72"/>
      <c r="D3" s="72"/>
      <c r="E3" s="72"/>
      <c r="F3" s="72"/>
      <c r="G3" s="72"/>
    </row>
    <row r="4" spans="1:7" ht="21" x14ac:dyDescent="0.4">
      <c r="A4" s="72" t="s">
        <v>18</v>
      </c>
      <c r="B4" s="72"/>
      <c r="C4" s="72"/>
      <c r="D4" s="72"/>
      <c r="E4" s="72"/>
      <c r="F4" s="72"/>
      <c r="G4" s="72"/>
    </row>
    <row r="6" spans="1:7" x14ac:dyDescent="0.3">
      <c r="A6" s="73"/>
      <c r="B6" s="73"/>
      <c r="C6" s="73"/>
      <c r="D6" s="73"/>
      <c r="E6" s="73"/>
      <c r="F6" s="73"/>
      <c r="G6" s="73"/>
    </row>
    <row r="7" spans="1:7" ht="15.6" x14ac:dyDescent="0.3">
      <c r="A7" s="48" t="s">
        <v>21</v>
      </c>
    </row>
    <row r="8" spans="1:7" ht="15.6" x14ac:dyDescent="0.3">
      <c r="A8" s="48"/>
    </row>
    <row r="9" spans="1:7" s="60" customFormat="1" ht="15.6" x14ac:dyDescent="0.3">
      <c r="A9" s="74" t="s">
        <v>20</v>
      </c>
      <c r="B9" s="74"/>
      <c r="C9" s="74"/>
      <c r="D9" s="74"/>
      <c r="E9" s="74"/>
      <c r="F9" s="74"/>
      <c r="G9" s="74"/>
    </row>
    <row r="10" spans="1:7" s="60" customFormat="1" ht="66.599999999999994" customHeight="1" x14ac:dyDescent="0.3">
      <c r="A10" s="74" t="s">
        <v>36</v>
      </c>
      <c r="B10" s="74"/>
      <c r="C10" s="74"/>
      <c r="D10" s="74"/>
      <c r="E10" s="74"/>
      <c r="F10" s="74"/>
      <c r="G10" s="74"/>
    </row>
    <row r="11" spans="1:7" x14ac:dyDescent="0.3">
      <c r="A11" s="71"/>
      <c r="B11" s="71"/>
      <c r="C11" s="71"/>
      <c r="D11" s="71"/>
      <c r="E11" s="71"/>
      <c r="F11" s="71"/>
      <c r="G11" s="71"/>
    </row>
    <row r="12" spans="1:7" x14ac:dyDescent="0.3">
      <c r="A12" s="51"/>
      <c r="B12" s="51"/>
      <c r="C12" s="51"/>
      <c r="D12" s="51"/>
      <c r="E12" s="51"/>
      <c r="F12" s="51"/>
      <c r="G12" s="51"/>
    </row>
  </sheetData>
  <sheetProtection algorithmName="SHA-512" hashValue="OPkp/6g4uXne7HuHH1j227TgATWHygWCc2yKd3JaliB2Eanlf6VXAhQgt1wCF7jbNy/u15ediyc3FqNgXbf0QA==" saltValue="1J7PsaoK4ux92uFeETmt3w==" spinCount="100000" sheet="1" objects="1" scenarios="1"/>
  <mergeCells count="7">
    <mergeCell ref="A11:G11"/>
    <mergeCell ref="A2:G2"/>
    <mergeCell ref="A3:G3"/>
    <mergeCell ref="A4:G4"/>
    <mergeCell ref="A6:G6"/>
    <mergeCell ref="A9:G9"/>
    <mergeCell ref="A10:G10"/>
  </mergeCells>
  <pageMargins left="0.70866141732283472" right="0.70866141732283472" top="0.78740157480314965" bottom="0.78740157480314965" header="0.31496062992125984" footer="0.31496062992125984"/>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1"/>
  <sheetViews>
    <sheetView zoomScale="130" zoomScaleNormal="130" workbookViewId="0">
      <selection activeCell="F22" sqref="F22"/>
    </sheetView>
  </sheetViews>
  <sheetFormatPr baseColWidth="10" defaultColWidth="11.44140625" defaultRowHeight="14.4" x14ac:dyDescent="0.3"/>
  <cols>
    <col min="1" max="16384" width="11.44140625" style="43"/>
  </cols>
  <sheetData>
    <row r="1" spans="1:7" x14ac:dyDescent="0.3">
      <c r="A1" s="42"/>
      <c r="B1" s="42"/>
      <c r="C1" s="42"/>
      <c r="D1" s="42"/>
      <c r="E1" s="42"/>
      <c r="F1" s="42"/>
      <c r="G1" s="42"/>
    </row>
    <row r="2" spans="1:7" x14ac:dyDescent="0.3">
      <c r="A2" s="42"/>
      <c r="B2" s="42"/>
      <c r="C2" s="42"/>
      <c r="D2" s="42"/>
    </row>
    <row r="3" spans="1:7" x14ac:dyDescent="0.3">
      <c r="A3" s="42"/>
      <c r="B3" s="42"/>
      <c r="C3" s="42"/>
      <c r="D3" s="42"/>
    </row>
    <row r="8" spans="1:7" x14ac:dyDescent="0.3">
      <c r="A8" s="44"/>
      <c r="B8" s="44"/>
      <c r="C8" s="44"/>
      <c r="D8" s="44"/>
      <c r="E8" s="44"/>
      <c r="F8" s="44"/>
      <c r="G8" s="44"/>
    </row>
    <row r="10" spans="1:7" s="61" customFormat="1" ht="10.35" customHeight="1" x14ac:dyDescent="0.2">
      <c r="A10" s="75" t="s">
        <v>27</v>
      </c>
      <c r="B10" s="75"/>
      <c r="C10" s="75"/>
      <c r="D10" s="75"/>
      <c r="E10" s="75"/>
      <c r="F10" s="75"/>
      <c r="G10" s="75"/>
    </row>
    <row r="11" spans="1:7" s="61" customFormat="1" ht="10.35" customHeight="1" x14ac:dyDescent="0.2">
      <c r="A11" s="75" t="s">
        <v>26</v>
      </c>
      <c r="B11" s="75"/>
      <c r="C11" s="75"/>
      <c r="D11" s="75"/>
      <c r="E11" s="75"/>
      <c r="F11" s="75"/>
      <c r="G11" s="75"/>
    </row>
    <row r="15" spans="1:7" ht="21" x14ac:dyDescent="0.4">
      <c r="A15" s="72" t="s">
        <v>22</v>
      </c>
      <c r="B15" s="72"/>
      <c r="C15" s="72"/>
      <c r="D15" s="72"/>
      <c r="E15" s="72"/>
      <c r="F15" s="72"/>
      <c r="G15" s="72"/>
    </row>
    <row r="16" spans="1:7" ht="21" x14ac:dyDescent="0.4">
      <c r="A16" s="72" t="s">
        <v>56</v>
      </c>
      <c r="B16" s="72"/>
      <c r="C16" s="72"/>
      <c r="D16" s="72"/>
      <c r="E16" s="72"/>
      <c r="F16" s="72"/>
      <c r="G16" s="72"/>
    </row>
    <row r="17" spans="1:7" ht="21" x14ac:dyDescent="0.4">
      <c r="A17" s="72" t="s">
        <v>18</v>
      </c>
      <c r="B17" s="72"/>
      <c r="C17" s="72"/>
      <c r="D17" s="72"/>
      <c r="E17" s="72"/>
      <c r="F17" s="72"/>
      <c r="G17" s="72"/>
    </row>
    <row r="19" spans="1:7" ht="17.100000000000001" customHeight="1" x14ac:dyDescent="0.3">
      <c r="A19" s="76" t="s">
        <v>57</v>
      </c>
      <c r="B19" s="76"/>
      <c r="C19" s="76"/>
      <c r="D19" s="76"/>
      <c r="E19" s="76"/>
      <c r="F19" s="76"/>
      <c r="G19" s="76"/>
    </row>
    <row r="20" spans="1:7" ht="21" customHeight="1" x14ac:dyDescent="0.3"/>
    <row r="21" spans="1:7" ht="65.400000000000006" customHeight="1" x14ac:dyDescent="0.3">
      <c r="A21" s="77" t="s">
        <v>37</v>
      </c>
      <c r="B21" s="77"/>
      <c r="C21" s="77"/>
      <c r="D21" s="77"/>
      <c r="E21" s="77"/>
      <c r="F21" s="77"/>
      <c r="G21" s="77"/>
    </row>
    <row r="22" spans="1:7" ht="18.600000000000001" customHeight="1" x14ac:dyDescent="0.3">
      <c r="A22" s="45"/>
      <c r="B22" s="45"/>
      <c r="C22" s="45"/>
      <c r="D22" s="45"/>
      <c r="E22" s="45"/>
      <c r="F22" s="45"/>
      <c r="G22" s="45"/>
    </row>
    <row r="23" spans="1:7" s="62" customFormat="1" ht="20.399999999999999" customHeight="1" x14ac:dyDescent="0.3">
      <c r="A23" s="78" t="s">
        <v>23</v>
      </c>
      <c r="B23" s="79"/>
      <c r="C23" s="79"/>
      <c r="D23" s="79"/>
      <c r="E23" s="79"/>
      <c r="F23" s="79"/>
      <c r="G23" s="80"/>
    </row>
    <row r="24" spans="1:7" x14ac:dyDescent="0.3">
      <c r="A24" s="73"/>
      <c r="B24" s="73"/>
      <c r="C24" s="73"/>
      <c r="D24" s="73"/>
      <c r="E24" s="73"/>
      <c r="F24" s="73"/>
      <c r="G24" s="73"/>
    </row>
    <row r="26" spans="1:7" x14ac:dyDescent="0.3">
      <c r="A26" s="73"/>
      <c r="B26" s="73"/>
      <c r="C26" s="73"/>
      <c r="D26" s="73"/>
      <c r="E26" s="73"/>
      <c r="F26" s="73"/>
      <c r="G26" s="73"/>
    </row>
    <row r="27" spans="1:7" x14ac:dyDescent="0.3">
      <c r="A27" s="73"/>
      <c r="B27" s="73"/>
      <c r="C27" s="73"/>
      <c r="D27" s="73"/>
      <c r="E27" s="73"/>
      <c r="F27" s="73"/>
      <c r="G27" s="73"/>
    </row>
    <row r="28" spans="1:7" x14ac:dyDescent="0.3">
      <c r="A28" s="46"/>
    </row>
    <row r="29" spans="1:7" s="63" customFormat="1" x14ac:dyDescent="0.3">
      <c r="A29" s="81"/>
      <c r="B29" s="81"/>
      <c r="C29" s="81"/>
      <c r="D29" s="81"/>
      <c r="E29" s="81"/>
      <c r="F29" s="81"/>
      <c r="G29" s="81"/>
    </row>
    <row r="30" spans="1:7" x14ac:dyDescent="0.3">
      <c r="A30" s="46"/>
    </row>
    <row r="31" spans="1:7" x14ac:dyDescent="0.3">
      <c r="A31" s="71"/>
      <c r="B31" s="71"/>
      <c r="C31" s="71"/>
      <c r="D31" s="71"/>
      <c r="E31" s="71"/>
      <c r="F31" s="71"/>
      <c r="G31" s="71"/>
    </row>
  </sheetData>
  <sheetProtection algorithmName="SHA-512" hashValue="BWHM/7J+COmYIqlRSNKF/7Zu9lnSI3x3YN3lIdZAAeJGGTfqzGvEsK/FSFzdqClrtCTekAoXdH7qJK/tccr0cw==" saltValue="asvaYAsVIxxncBNiL7d74Q==" spinCount="100000" sheet="1" objects="1" scenarios="1"/>
  <mergeCells count="13">
    <mergeCell ref="A31:G31"/>
    <mergeCell ref="A15:G15"/>
    <mergeCell ref="A16:G16"/>
    <mergeCell ref="A17:G17"/>
    <mergeCell ref="A19:G19"/>
    <mergeCell ref="A21:G21"/>
    <mergeCell ref="A23:G23"/>
    <mergeCell ref="A29:G29"/>
    <mergeCell ref="A11:G11"/>
    <mergeCell ref="A26:G26"/>
    <mergeCell ref="A24:G24"/>
    <mergeCell ref="A10:G10"/>
    <mergeCell ref="A27:G27"/>
  </mergeCells>
  <pageMargins left="0.78740157480314965" right="0.78740157480314965" top="0.78740157480314965" bottom="0.59055118110236227" header="0.39370078740157483" footer="0.39370078740157483"/>
  <pageSetup paperSize="9" orientation="portrait" horizontalDpi="4294967294"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7"/>
  <sheetViews>
    <sheetView tabSelected="1" zoomScale="90" zoomScaleNormal="90" zoomScaleSheetLayoutView="90" workbookViewId="0">
      <selection activeCell="D6" sqref="D6:F6"/>
    </sheetView>
  </sheetViews>
  <sheetFormatPr baseColWidth="10" defaultColWidth="11.44140625" defaultRowHeight="14.4" x14ac:dyDescent="0.3"/>
  <cols>
    <col min="1" max="1" width="1.5546875" style="7" customWidth="1"/>
    <col min="2" max="2" width="2.5546875" style="32" customWidth="1"/>
    <col min="3" max="3" width="2.44140625" style="32" customWidth="1"/>
    <col min="4" max="4" width="58.33203125" style="33" customWidth="1"/>
    <col min="5" max="5" width="3.44140625" style="33" customWidth="1"/>
    <col min="6" max="6" width="13.33203125" style="32" customWidth="1"/>
    <col min="7" max="7" width="17.5546875" style="34" customWidth="1"/>
    <col min="8" max="34" width="11.44140625" style="7"/>
    <col min="35" max="35" width="4" style="7" customWidth="1"/>
    <col min="36" max="36" width="3.33203125" style="7" customWidth="1"/>
    <col min="37" max="37" width="3.5546875" style="7" customWidth="1"/>
    <col min="38" max="38" width="26.6640625" style="7" customWidth="1"/>
    <col min="39" max="16384" width="11.44140625" style="7"/>
  </cols>
  <sheetData>
    <row r="1" spans="1:7" s="3" customFormat="1" ht="20.100000000000001" customHeight="1" x14ac:dyDescent="0.3">
      <c r="A1" s="1"/>
      <c r="B1" s="2"/>
      <c r="C1" s="96" t="s">
        <v>38</v>
      </c>
      <c r="D1" s="96"/>
      <c r="E1" s="96"/>
      <c r="F1" s="96"/>
      <c r="G1" s="58"/>
    </row>
    <row r="2" spans="1:7" ht="18" customHeight="1" x14ac:dyDescent="0.3">
      <c r="A2" s="4"/>
      <c r="B2" s="5"/>
      <c r="C2" s="5"/>
      <c r="D2" s="6"/>
      <c r="E2" s="6"/>
      <c r="F2" s="50" t="s">
        <v>0</v>
      </c>
      <c r="G2" s="53"/>
    </row>
    <row r="3" spans="1:7" ht="14.4" customHeight="1" x14ac:dyDescent="0.3">
      <c r="A3" s="4"/>
      <c r="B3" s="5"/>
      <c r="C3" s="8"/>
      <c r="D3" s="6"/>
      <c r="E3" s="6"/>
      <c r="F3" s="9"/>
      <c r="G3" s="9"/>
    </row>
    <row r="4" spans="1:7" ht="77.400000000000006" customHeight="1" x14ac:dyDescent="0.3">
      <c r="A4" s="4"/>
      <c r="B4" s="4"/>
      <c r="C4" s="97" t="s">
        <v>39</v>
      </c>
      <c r="D4" s="97"/>
      <c r="E4" s="97"/>
      <c r="F4" s="97"/>
      <c r="G4" s="9"/>
    </row>
    <row r="5" spans="1:7" ht="23.1" customHeight="1" x14ac:dyDescent="0.3">
      <c r="A5" s="4"/>
      <c r="B5" s="4"/>
      <c r="C5" s="4"/>
      <c r="D5" s="98"/>
      <c r="E5" s="99"/>
      <c r="F5" s="100"/>
      <c r="G5" s="9"/>
    </row>
    <row r="6" spans="1:7" x14ac:dyDescent="0.3">
      <c r="A6" s="4"/>
      <c r="B6" s="4"/>
      <c r="C6" s="4"/>
      <c r="D6" s="95" t="s">
        <v>1</v>
      </c>
      <c r="E6" s="95"/>
      <c r="F6" s="95"/>
      <c r="G6" s="9"/>
    </row>
    <row r="7" spans="1:7" ht="13.35" customHeight="1" x14ac:dyDescent="0.3">
      <c r="A7" s="4"/>
      <c r="B7" s="4"/>
      <c r="C7" s="4"/>
      <c r="D7" s="95"/>
      <c r="E7" s="95"/>
      <c r="F7" s="95"/>
      <c r="G7" s="9"/>
    </row>
    <row r="8" spans="1:7" ht="23.1" customHeight="1" x14ac:dyDescent="0.3">
      <c r="A8" s="4"/>
      <c r="B8" s="4"/>
      <c r="C8" s="4"/>
      <c r="D8" s="98"/>
      <c r="E8" s="99"/>
      <c r="F8" s="100"/>
      <c r="G8" s="9"/>
    </row>
    <row r="9" spans="1:7" x14ac:dyDescent="0.3">
      <c r="A9" s="4"/>
      <c r="B9" s="4"/>
      <c r="C9" s="4"/>
      <c r="D9" s="95" t="s">
        <v>2</v>
      </c>
      <c r="E9" s="95"/>
      <c r="F9" s="95"/>
      <c r="G9" s="9"/>
    </row>
    <row r="10" spans="1:7" ht="10.35" customHeight="1" x14ac:dyDescent="0.3">
      <c r="A10" s="4"/>
      <c r="B10" s="4"/>
      <c r="C10" s="4"/>
      <c r="D10" s="40"/>
      <c r="E10" s="40"/>
      <c r="F10" s="40"/>
      <c r="G10" s="9"/>
    </row>
    <row r="11" spans="1:7" s="3" customFormat="1" ht="18" customHeight="1" x14ac:dyDescent="0.3">
      <c r="A11" s="1"/>
      <c r="B11" s="2"/>
      <c r="C11" s="82" t="s">
        <v>61</v>
      </c>
      <c r="D11" s="82"/>
      <c r="E11" s="82"/>
      <c r="F11" s="82"/>
      <c r="G11" s="82"/>
    </row>
    <row r="12" spans="1:7" x14ac:dyDescent="0.3">
      <c r="A12" s="4"/>
      <c r="B12" s="5"/>
      <c r="C12" s="5"/>
      <c r="D12" s="6"/>
      <c r="E12" s="6"/>
      <c r="F12" s="5"/>
      <c r="G12" s="9"/>
    </row>
    <row r="13" spans="1:7" s="13" customFormat="1" ht="20.100000000000001" customHeight="1" x14ac:dyDescent="0.3">
      <c r="A13" s="56"/>
      <c r="B13" s="87" t="s">
        <v>3</v>
      </c>
      <c r="C13" s="87"/>
      <c r="D13" s="87"/>
      <c r="E13" s="87"/>
      <c r="F13" s="87"/>
      <c r="G13" s="9"/>
    </row>
    <row r="14" spans="1:7" s="13" customFormat="1" ht="6.6" customHeight="1" x14ac:dyDescent="0.3">
      <c r="A14" s="10"/>
      <c r="B14" s="11"/>
      <c r="C14" s="12"/>
      <c r="D14" s="12"/>
      <c r="E14" s="15"/>
      <c r="F14" s="15"/>
      <c r="G14" s="9"/>
    </row>
    <row r="15" spans="1:7" ht="28.5" customHeight="1" x14ac:dyDescent="0.3">
      <c r="A15" s="4"/>
      <c r="B15" s="57" t="s">
        <v>29</v>
      </c>
      <c r="C15" s="16"/>
      <c r="D15" s="84" t="s">
        <v>40</v>
      </c>
      <c r="E15" s="84"/>
      <c r="F15" s="84"/>
      <c r="G15" s="9"/>
    </row>
    <row r="16" spans="1:7" ht="31.5" customHeight="1" x14ac:dyDescent="0.3">
      <c r="A16" s="4"/>
      <c r="B16" s="16"/>
      <c r="C16" s="16"/>
      <c r="D16" s="83" t="s">
        <v>58</v>
      </c>
      <c r="E16" s="85"/>
      <c r="F16" s="85"/>
      <c r="G16" s="9"/>
    </row>
    <row r="17" spans="1:8" ht="34.5" customHeight="1" x14ac:dyDescent="0.3">
      <c r="A17" s="4"/>
      <c r="B17" s="16"/>
      <c r="C17" s="16"/>
      <c r="D17" s="83" t="s">
        <v>28</v>
      </c>
      <c r="E17" s="85"/>
      <c r="F17" s="85"/>
      <c r="G17" s="9"/>
    </row>
    <row r="18" spans="1:8" s="3" customFormat="1" ht="21.6" customHeight="1" x14ac:dyDescent="0.3">
      <c r="A18" s="1"/>
      <c r="B18" s="14"/>
      <c r="C18" s="14"/>
      <c r="D18" s="59"/>
      <c r="E18" s="47"/>
      <c r="F18" s="47" t="str">
        <f>IF(G22*88.84&gt;G18,"Bitte Erlöse bzw. Fälle prüfen!",IF(G22*88.84&lt;G18,"Bitte Erlöse bzw. Fälle prüfen!",""))</f>
        <v/>
      </c>
      <c r="G18" s="64"/>
    </row>
    <row r="19" spans="1:8" ht="14.1" customHeight="1" x14ac:dyDescent="0.3">
      <c r="A19" s="4"/>
      <c r="B19" s="5"/>
      <c r="C19" s="5"/>
      <c r="D19" s="6"/>
      <c r="E19" s="6"/>
      <c r="F19" s="5"/>
      <c r="G19" s="59"/>
    </row>
    <row r="20" spans="1:8" ht="45.75" customHeight="1" x14ac:dyDescent="0.3">
      <c r="A20" s="4"/>
      <c r="B20" s="57" t="s">
        <v>30</v>
      </c>
      <c r="C20" s="16"/>
      <c r="D20" s="84" t="s">
        <v>41</v>
      </c>
      <c r="E20" s="84"/>
      <c r="F20" s="84"/>
      <c r="G20" s="9"/>
    </row>
    <row r="21" spans="1:8" ht="60.75" customHeight="1" x14ac:dyDescent="0.3">
      <c r="A21" s="4"/>
      <c r="B21" s="16"/>
      <c r="C21" s="16"/>
      <c r="D21" s="83" t="s">
        <v>42</v>
      </c>
      <c r="E21" s="84"/>
      <c r="F21" s="84"/>
      <c r="G21" s="9"/>
    </row>
    <row r="22" spans="1:8" s="3" customFormat="1" ht="21.6" customHeight="1" x14ac:dyDescent="0.3">
      <c r="A22" s="1"/>
      <c r="B22" s="14"/>
      <c r="C22" s="14"/>
      <c r="D22" s="17"/>
      <c r="E22" s="17"/>
      <c r="F22" s="47" t="str">
        <f>IF(G18/88.84&gt;G22,"Bitte Erlöse bzw. Fälle prüfen!",IF(G18/88.84&lt;G22,"Bitte Erlöse bzw. Fälle prüfen!",""))</f>
        <v/>
      </c>
      <c r="G22" s="54"/>
    </row>
    <row r="23" spans="1:8" ht="14.1" customHeight="1" x14ac:dyDescent="0.3">
      <c r="A23" s="4"/>
      <c r="B23" s="5"/>
      <c r="C23" s="5"/>
      <c r="D23" s="6"/>
      <c r="E23" s="6"/>
      <c r="F23" s="5"/>
      <c r="G23" s="9"/>
    </row>
    <row r="24" spans="1:8" ht="46.5" customHeight="1" x14ac:dyDescent="0.3">
      <c r="A24" s="4"/>
      <c r="B24" s="57" t="s">
        <v>4</v>
      </c>
      <c r="C24" s="5"/>
      <c r="D24" s="84" t="s">
        <v>43</v>
      </c>
      <c r="E24" s="84"/>
      <c r="F24" s="84"/>
      <c r="G24" s="9"/>
    </row>
    <row r="25" spans="1:8" s="3" customFormat="1" ht="21.6" customHeight="1" x14ac:dyDescent="0.3">
      <c r="A25" s="1"/>
      <c r="B25" s="14"/>
      <c r="C25" s="14"/>
      <c r="D25" s="17"/>
      <c r="E25" s="17"/>
      <c r="F25" s="14"/>
      <c r="G25" s="54"/>
    </row>
    <row r="26" spans="1:8" ht="14.1" customHeight="1" x14ac:dyDescent="0.3">
      <c r="A26" s="4"/>
      <c r="B26" s="5"/>
      <c r="C26" s="5"/>
      <c r="D26" s="6"/>
      <c r="E26" s="6"/>
      <c r="F26" s="5"/>
      <c r="G26" s="9"/>
    </row>
    <row r="27" spans="1:8" ht="44.4" customHeight="1" x14ac:dyDescent="0.3">
      <c r="A27" s="4"/>
      <c r="B27" s="57" t="s">
        <v>5</v>
      </c>
      <c r="C27" s="5"/>
      <c r="D27" s="83" t="s">
        <v>44</v>
      </c>
      <c r="E27" s="85"/>
      <c r="F27" s="39"/>
      <c r="G27" s="9"/>
    </row>
    <row r="28" spans="1:8" s="3" customFormat="1" ht="21.6" customHeight="1" x14ac:dyDescent="0.3">
      <c r="A28" s="1"/>
      <c r="B28" s="14"/>
      <c r="C28" s="14"/>
      <c r="D28" s="17"/>
      <c r="E28" s="17"/>
      <c r="F28" s="14"/>
      <c r="G28" s="55"/>
    </row>
    <row r="29" spans="1:8" ht="14.1" customHeight="1" x14ac:dyDescent="0.3">
      <c r="A29" s="4"/>
      <c r="B29" s="5"/>
      <c r="C29" s="5"/>
      <c r="D29" s="6"/>
      <c r="E29" s="6"/>
      <c r="F29" s="5"/>
      <c r="G29" s="9"/>
    </row>
    <row r="30" spans="1:8" ht="62.25" customHeight="1" x14ac:dyDescent="0.3">
      <c r="A30" s="4"/>
      <c r="B30" s="57" t="s">
        <v>6</v>
      </c>
      <c r="C30" s="5"/>
      <c r="D30" s="83" t="s">
        <v>32</v>
      </c>
      <c r="E30" s="85"/>
      <c r="F30" s="85"/>
      <c r="G30" s="9"/>
    </row>
    <row r="31" spans="1:8" ht="14.1" customHeight="1" x14ac:dyDescent="0.3">
      <c r="A31" s="4"/>
      <c r="B31" s="5"/>
      <c r="C31" s="5"/>
      <c r="D31" s="6"/>
      <c r="E31" s="6"/>
      <c r="F31" s="5"/>
      <c r="G31" s="9"/>
    </row>
    <row r="32" spans="1:8" s="23" customFormat="1" ht="21.6" customHeight="1" x14ac:dyDescent="0.3">
      <c r="A32" s="20"/>
      <c r="B32" s="21"/>
      <c r="C32" s="21"/>
      <c r="D32" s="36"/>
      <c r="E32" s="35" t="str">
        <f>IF(G32&gt;0,"Forderung des Krankenhauses:", IF(G32&lt;0,"Verbindlichkeit des Krankenhauses:",""))</f>
        <v/>
      </c>
      <c r="F32" s="37"/>
      <c r="G32" s="22">
        <f>G28-G18</f>
        <v>0</v>
      </c>
      <c r="H32" s="19"/>
    </row>
    <row r="33" spans="1:7" ht="8.4" customHeight="1" x14ac:dyDescent="0.3">
      <c r="A33" s="4"/>
      <c r="B33" s="25"/>
      <c r="C33" s="5"/>
      <c r="D33" s="4"/>
      <c r="E33" s="25"/>
      <c r="F33" s="5"/>
      <c r="G33" s="9"/>
    </row>
    <row r="34" spans="1:7" x14ac:dyDescent="0.3">
      <c r="A34" s="4"/>
      <c r="B34" s="25"/>
      <c r="C34" s="5"/>
      <c r="D34" s="4"/>
      <c r="E34" s="25"/>
      <c r="F34" s="5"/>
      <c r="G34" s="9"/>
    </row>
    <row r="35" spans="1:7" ht="20.100000000000001" customHeight="1" x14ac:dyDescent="0.3">
      <c r="A35" s="87" t="s">
        <v>45</v>
      </c>
      <c r="B35" s="87"/>
      <c r="C35" s="87"/>
      <c r="D35" s="87"/>
      <c r="E35" s="87"/>
      <c r="F35" s="87"/>
      <c r="G35" s="9"/>
    </row>
    <row r="36" spans="1:7" ht="15.6" x14ac:dyDescent="0.3">
      <c r="A36" s="4"/>
      <c r="B36" s="5"/>
      <c r="C36" s="5"/>
      <c r="D36" s="24"/>
      <c r="E36" s="24"/>
      <c r="F36" s="6"/>
      <c r="G36" s="9"/>
    </row>
    <row r="37" spans="1:7" ht="32.1" customHeight="1" x14ac:dyDescent="0.3">
      <c r="A37" s="84" t="s">
        <v>7</v>
      </c>
      <c r="B37" s="84"/>
      <c r="C37" s="84"/>
      <c r="D37" s="84"/>
      <c r="E37" s="84"/>
      <c r="F37" s="84"/>
      <c r="G37" s="9"/>
    </row>
    <row r="38" spans="1:7" ht="14.4" customHeight="1" x14ac:dyDescent="0.3">
      <c r="A38" s="52"/>
      <c r="B38" s="65"/>
      <c r="C38" s="65"/>
      <c r="D38" s="65"/>
      <c r="E38" s="65"/>
      <c r="F38" s="65"/>
      <c r="G38" s="9"/>
    </row>
    <row r="39" spans="1:7" ht="45.75" customHeight="1" x14ac:dyDescent="0.3">
      <c r="A39" s="85" t="s">
        <v>19</v>
      </c>
      <c r="B39" s="85"/>
      <c r="C39" s="85"/>
      <c r="D39" s="85"/>
      <c r="E39" s="85"/>
      <c r="F39" s="85"/>
      <c r="G39" s="9"/>
    </row>
    <row r="40" spans="1:7" ht="16.350000000000001" customHeight="1" x14ac:dyDescent="0.3">
      <c r="A40" s="4"/>
      <c r="B40" s="66"/>
      <c r="C40" s="66"/>
      <c r="D40" s="66"/>
      <c r="E40" s="66"/>
      <c r="F40" s="66"/>
      <c r="G40" s="9"/>
    </row>
    <row r="41" spans="1:7" ht="21.6" customHeight="1" x14ac:dyDescent="0.3">
      <c r="A41" s="88" t="s">
        <v>67</v>
      </c>
      <c r="B41" s="89"/>
      <c r="C41" s="89"/>
      <c r="D41" s="89"/>
      <c r="E41" s="89"/>
      <c r="F41" s="89"/>
      <c r="G41" s="9"/>
    </row>
    <row r="42" spans="1:7" s="3" customFormat="1" ht="13.35" customHeight="1" x14ac:dyDescent="0.3">
      <c r="A42" s="67"/>
      <c r="B42" s="68"/>
      <c r="C42" s="68"/>
      <c r="D42" s="68"/>
      <c r="E42" s="68"/>
      <c r="F42" s="68"/>
      <c r="G42" s="50"/>
    </row>
    <row r="43" spans="1:7" s="3" customFormat="1" ht="149.4" customHeight="1" x14ac:dyDescent="0.3">
      <c r="A43" s="67"/>
      <c r="B43" s="68"/>
      <c r="C43" s="68"/>
      <c r="D43" s="90" t="s">
        <v>46</v>
      </c>
      <c r="E43" s="91"/>
      <c r="F43" s="92"/>
      <c r="G43" s="50"/>
    </row>
    <row r="44" spans="1:7" ht="9.6" customHeight="1" x14ac:dyDescent="0.3">
      <c r="A44" s="4"/>
      <c r="B44" s="5"/>
      <c r="C44" s="5"/>
      <c r="D44" s="6"/>
      <c r="E44" s="6"/>
      <c r="F44" s="5"/>
      <c r="G44" s="9"/>
    </row>
    <row r="45" spans="1:7" x14ac:dyDescent="0.3">
      <c r="A45" s="4"/>
      <c r="B45" s="25"/>
      <c r="C45" s="5"/>
      <c r="D45" s="4"/>
      <c r="E45" s="25"/>
      <c r="F45" s="5"/>
      <c r="G45" s="9"/>
    </row>
    <row r="46" spans="1:7" ht="60" customHeight="1" x14ac:dyDescent="0.3">
      <c r="A46" s="57"/>
      <c r="B46" s="57" t="s">
        <v>8</v>
      </c>
      <c r="C46" s="5"/>
      <c r="D46" s="83" t="s">
        <v>48</v>
      </c>
      <c r="E46" s="85"/>
      <c r="F46" s="85"/>
      <c r="G46" s="9"/>
    </row>
    <row r="47" spans="1:7" ht="30" customHeight="1" x14ac:dyDescent="0.3">
      <c r="A47" s="4"/>
      <c r="B47" s="5"/>
      <c r="C47" s="5"/>
      <c r="D47" s="84" t="s">
        <v>60</v>
      </c>
      <c r="E47" s="84"/>
      <c r="F47" s="84"/>
      <c r="G47" s="9"/>
    </row>
    <row r="48" spans="1:7" s="3" customFormat="1" ht="21.6" customHeight="1" x14ac:dyDescent="0.3">
      <c r="A48" s="1"/>
      <c r="B48" s="14"/>
      <c r="C48" s="14"/>
      <c r="D48" s="69"/>
      <c r="E48" s="17"/>
      <c r="F48" s="14"/>
      <c r="G48" s="54"/>
    </row>
    <row r="49" spans="1:8" ht="12" customHeight="1" x14ac:dyDescent="0.3">
      <c r="A49" s="4"/>
      <c r="B49" s="5"/>
      <c r="C49" s="5"/>
      <c r="D49" s="6"/>
      <c r="E49" s="6"/>
      <c r="F49" s="5"/>
      <c r="G49" s="9"/>
    </row>
    <row r="50" spans="1:8" ht="61.5" customHeight="1" x14ac:dyDescent="0.3">
      <c r="A50" s="57"/>
      <c r="B50" s="57" t="s">
        <v>9</v>
      </c>
      <c r="C50" s="5"/>
      <c r="D50" s="83" t="s">
        <v>59</v>
      </c>
      <c r="E50" s="85"/>
      <c r="F50" s="85"/>
      <c r="G50" s="9"/>
    </row>
    <row r="51" spans="1:8" ht="12" customHeight="1" x14ac:dyDescent="0.3">
      <c r="A51" s="4"/>
      <c r="B51" s="5"/>
      <c r="C51" s="5"/>
      <c r="D51" s="6"/>
      <c r="E51" s="6"/>
      <c r="F51" s="5"/>
      <c r="G51" s="9"/>
    </row>
    <row r="52" spans="1:8" s="3" customFormat="1" ht="21.6" customHeight="1" x14ac:dyDescent="0.3">
      <c r="A52" s="1"/>
      <c r="B52" s="14"/>
      <c r="C52" s="14"/>
      <c r="D52" s="36"/>
      <c r="E52" s="35" t="str">
        <f>IF(G52&gt;0,"Forderung des Krankenhauses für 2021:","")</f>
        <v/>
      </c>
      <c r="F52" s="14"/>
      <c r="G52" s="22">
        <f>SUM(G48)*(-88.06)</f>
        <v>0</v>
      </c>
      <c r="H52" s="19"/>
    </row>
    <row r="53" spans="1:8" x14ac:dyDescent="0.3">
      <c r="A53" s="4"/>
      <c r="B53" s="5"/>
      <c r="C53" s="5"/>
      <c r="D53" s="6"/>
      <c r="E53" s="6"/>
      <c r="F53" s="5"/>
      <c r="G53" s="18"/>
    </row>
    <row r="54" spans="1:8" s="23" customFormat="1" ht="27.9" customHeight="1" x14ac:dyDescent="0.3">
      <c r="A54" s="88" t="s">
        <v>33</v>
      </c>
      <c r="B54" s="93"/>
      <c r="C54" s="93"/>
      <c r="D54" s="93"/>
      <c r="E54" s="93"/>
      <c r="F54" s="93"/>
      <c r="G54" s="37"/>
    </row>
    <row r="55" spans="1:8" ht="61.5" customHeight="1" x14ac:dyDescent="0.3">
      <c r="A55" s="57"/>
      <c r="B55" s="57" t="s">
        <v>10</v>
      </c>
      <c r="C55" s="5"/>
      <c r="D55" s="83" t="s">
        <v>47</v>
      </c>
      <c r="E55" s="85"/>
      <c r="F55" s="85"/>
      <c r="G55" s="9"/>
    </row>
    <row r="56" spans="1:8" ht="27.9" customHeight="1" x14ac:dyDescent="0.3">
      <c r="A56" s="4"/>
      <c r="B56" s="5"/>
      <c r="C56" s="5"/>
      <c r="D56" s="84" t="s">
        <v>35</v>
      </c>
      <c r="E56" s="84"/>
      <c r="F56" s="84"/>
      <c r="G56" s="9"/>
    </row>
    <row r="57" spans="1:8" s="3" customFormat="1" ht="21.6" customHeight="1" x14ac:dyDescent="0.3">
      <c r="A57" s="1"/>
      <c r="B57" s="14"/>
      <c r="C57" s="14"/>
      <c r="D57" s="17"/>
      <c r="E57" s="17"/>
      <c r="F57" s="17"/>
      <c r="G57" s="54"/>
    </row>
    <row r="58" spans="1:8" ht="14.1" customHeight="1" x14ac:dyDescent="0.3">
      <c r="A58" s="4"/>
      <c r="B58" s="5"/>
      <c r="C58" s="5"/>
      <c r="D58" s="6"/>
      <c r="E58" s="6"/>
      <c r="F58" s="5"/>
      <c r="G58" s="9"/>
    </row>
    <row r="59" spans="1:8" ht="60.75" customHeight="1" x14ac:dyDescent="0.3">
      <c r="A59" s="57"/>
      <c r="B59" s="57" t="s">
        <v>11</v>
      </c>
      <c r="C59" s="5"/>
      <c r="D59" s="83" t="s">
        <v>49</v>
      </c>
      <c r="E59" s="85"/>
      <c r="F59" s="85"/>
      <c r="G59" s="9"/>
    </row>
    <row r="60" spans="1:8" ht="14.1" customHeight="1" x14ac:dyDescent="0.3">
      <c r="A60" s="4"/>
      <c r="B60" s="5"/>
      <c r="C60" s="5"/>
      <c r="D60" s="6"/>
      <c r="E60" s="6"/>
      <c r="F60" s="5"/>
      <c r="G60" s="9"/>
    </row>
    <row r="61" spans="1:8" s="3" customFormat="1" ht="21.6" customHeight="1" x14ac:dyDescent="0.3">
      <c r="A61" s="1"/>
      <c r="B61" s="14"/>
      <c r="C61" s="14"/>
      <c r="D61" s="36"/>
      <c r="E61" s="35" t="str">
        <f>IF(G61&gt;0,"Forderung des Krankenhauses für 2022:","")</f>
        <v/>
      </c>
      <c r="F61" s="14"/>
      <c r="G61" s="22">
        <f>SUM(G57)*(-44.7)</f>
        <v>0</v>
      </c>
      <c r="H61" s="19"/>
    </row>
    <row r="62" spans="1:8" s="3" customFormat="1" ht="14.1" customHeight="1" x14ac:dyDescent="0.3">
      <c r="A62" s="1"/>
      <c r="B62" s="14"/>
      <c r="C62" s="14"/>
      <c r="D62" s="37"/>
      <c r="E62" s="37"/>
      <c r="F62" s="14"/>
      <c r="G62" s="49"/>
      <c r="H62" s="19"/>
    </row>
    <row r="63" spans="1:8" s="23" customFormat="1" ht="27.9" customHeight="1" x14ac:dyDescent="0.3">
      <c r="A63" s="88" t="s">
        <v>34</v>
      </c>
      <c r="B63" s="93"/>
      <c r="C63" s="93"/>
      <c r="D63" s="93"/>
      <c r="E63" s="93"/>
      <c r="F63" s="93"/>
      <c r="G63" s="37"/>
    </row>
    <row r="64" spans="1:8" ht="61.5" customHeight="1" x14ac:dyDescent="0.3">
      <c r="A64" s="57"/>
      <c r="B64" s="57" t="s">
        <v>12</v>
      </c>
      <c r="C64" s="5"/>
      <c r="D64" s="83" t="s">
        <v>50</v>
      </c>
      <c r="E64" s="94"/>
      <c r="F64" s="94"/>
      <c r="G64" s="9"/>
    </row>
    <row r="65" spans="1:8" ht="30" customHeight="1" x14ac:dyDescent="0.3">
      <c r="A65" s="4"/>
      <c r="B65" s="5"/>
      <c r="C65" s="5"/>
      <c r="D65" s="84" t="s">
        <v>51</v>
      </c>
      <c r="E65" s="84"/>
      <c r="F65" s="84"/>
      <c r="G65" s="9"/>
    </row>
    <row r="66" spans="1:8" s="3" customFormat="1" ht="21.6" customHeight="1" x14ac:dyDescent="0.3">
      <c r="A66" s="1"/>
      <c r="B66" s="14"/>
      <c r="C66" s="14"/>
      <c r="D66" s="17"/>
      <c r="E66" s="17"/>
      <c r="F66" s="14"/>
      <c r="G66" s="54"/>
    </row>
    <row r="67" spans="1:8" x14ac:dyDescent="0.3">
      <c r="A67" s="4"/>
      <c r="B67" s="5"/>
      <c r="C67" s="5"/>
      <c r="D67" s="6"/>
      <c r="E67" s="6"/>
      <c r="F67" s="5"/>
      <c r="G67" s="9"/>
    </row>
    <row r="68" spans="1:8" ht="60" customHeight="1" x14ac:dyDescent="0.3">
      <c r="A68" s="57"/>
      <c r="B68" s="57" t="s">
        <v>13</v>
      </c>
      <c r="C68" s="5"/>
      <c r="D68" s="83" t="s">
        <v>64</v>
      </c>
      <c r="E68" s="85"/>
      <c r="F68" s="85"/>
      <c r="G68" s="9"/>
    </row>
    <row r="69" spans="1:8" x14ac:dyDescent="0.3">
      <c r="A69" s="4"/>
      <c r="B69" s="5"/>
      <c r="C69" s="5"/>
      <c r="D69" s="6"/>
      <c r="E69" s="6"/>
      <c r="F69" s="5"/>
      <c r="G69" s="9"/>
    </row>
    <row r="70" spans="1:8" s="3" customFormat="1" ht="21.6" customHeight="1" x14ac:dyDescent="0.3">
      <c r="A70" s="1"/>
      <c r="B70" s="14"/>
      <c r="C70" s="14"/>
      <c r="D70" s="36"/>
      <c r="E70" s="35" t="str">
        <f>IF(G70&gt;0,"Forderung des Krankenhauses für 2023:","")</f>
        <v/>
      </c>
      <c r="F70" s="14"/>
      <c r="G70" s="22">
        <f>SUM(G66)*(-68.46)</f>
        <v>0</v>
      </c>
      <c r="H70" s="19"/>
    </row>
    <row r="71" spans="1:8" s="3" customFormat="1" ht="13.5" customHeight="1" x14ac:dyDescent="0.3">
      <c r="A71" s="1"/>
      <c r="B71" s="14"/>
      <c r="C71" s="14"/>
      <c r="D71" s="37"/>
      <c r="E71" s="37"/>
      <c r="F71" s="14"/>
      <c r="G71" s="49"/>
      <c r="H71" s="19"/>
    </row>
    <row r="72" spans="1:8" s="23" customFormat="1" ht="27.9" customHeight="1" x14ac:dyDescent="0.3">
      <c r="A72" s="88" t="s">
        <v>52</v>
      </c>
      <c r="B72" s="93"/>
      <c r="C72" s="93"/>
      <c r="D72" s="93"/>
      <c r="E72" s="93"/>
      <c r="F72" s="93"/>
      <c r="G72" s="37"/>
    </row>
    <row r="73" spans="1:8" ht="60.75" customHeight="1" x14ac:dyDescent="0.3">
      <c r="A73" s="57"/>
      <c r="B73" s="57" t="s">
        <v>24</v>
      </c>
      <c r="C73" s="5"/>
      <c r="D73" s="83" t="s">
        <v>53</v>
      </c>
      <c r="E73" s="85"/>
      <c r="F73" s="85"/>
      <c r="G73" s="9"/>
    </row>
    <row r="74" spans="1:8" s="3" customFormat="1" ht="21.6" customHeight="1" x14ac:dyDescent="0.3">
      <c r="A74" s="1"/>
      <c r="B74" s="14"/>
      <c r="C74" s="14"/>
      <c r="D74" s="17"/>
      <c r="E74" s="17"/>
      <c r="F74" s="14"/>
      <c r="G74" s="54"/>
    </row>
    <row r="75" spans="1:8" ht="14.1" customHeight="1" x14ac:dyDescent="0.3">
      <c r="A75" s="4"/>
      <c r="B75" s="5"/>
      <c r="C75" s="5"/>
      <c r="D75" s="6"/>
      <c r="E75" s="6"/>
      <c r="F75" s="5"/>
      <c r="G75" s="9"/>
    </row>
    <row r="76" spans="1:8" ht="60.75" customHeight="1" x14ac:dyDescent="0.3">
      <c r="A76" s="57"/>
      <c r="B76" s="57" t="s">
        <v>25</v>
      </c>
      <c r="C76" s="5"/>
      <c r="D76" s="83" t="s">
        <v>54</v>
      </c>
      <c r="E76" s="85"/>
      <c r="F76" s="85"/>
      <c r="G76" s="9"/>
    </row>
    <row r="77" spans="1:8" ht="14.1" customHeight="1" x14ac:dyDescent="0.3">
      <c r="A77" s="4"/>
      <c r="B77" s="5"/>
      <c r="C77" s="5"/>
      <c r="D77" s="6"/>
      <c r="E77" s="6"/>
      <c r="F77" s="5"/>
      <c r="G77" s="9"/>
    </row>
    <row r="78" spans="1:8" s="3" customFormat="1" ht="21.6" customHeight="1" x14ac:dyDescent="0.3">
      <c r="A78" s="1"/>
      <c r="B78" s="14"/>
      <c r="C78" s="14"/>
      <c r="D78" s="36"/>
      <c r="E78" s="35" t="str">
        <f>IF(G78&gt;0,"Forderung des Krankenhauses für 2024:","")</f>
        <v/>
      </c>
      <c r="F78" s="14"/>
      <c r="G78" s="22">
        <f>SUM(G74)*(-73.89)</f>
        <v>0</v>
      </c>
      <c r="H78" s="19"/>
    </row>
    <row r="79" spans="1:8" ht="17.25" customHeight="1" x14ac:dyDescent="0.3">
      <c r="A79" s="4"/>
      <c r="B79" s="25"/>
      <c r="C79" s="5"/>
      <c r="D79" s="4"/>
      <c r="E79" s="25"/>
      <c r="F79" s="5"/>
      <c r="G79" s="9"/>
    </row>
    <row r="80" spans="1:8" s="3" customFormat="1" ht="27.9" customHeight="1" x14ac:dyDescent="0.3">
      <c r="A80" s="102" t="s">
        <v>63</v>
      </c>
      <c r="B80" s="102"/>
      <c r="C80" s="102"/>
      <c r="D80" s="102"/>
      <c r="E80" s="102"/>
      <c r="F80" s="102"/>
      <c r="G80" s="50"/>
    </row>
    <row r="81" spans="1:7" x14ac:dyDescent="0.3">
      <c r="A81" s="4"/>
      <c r="B81" s="25"/>
      <c r="C81" s="5"/>
      <c r="D81" s="4"/>
      <c r="E81" s="25"/>
      <c r="F81" s="5"/>
      <c r="G81" s="9"/>
    </row>
    <row r="82" spans="1:7" ht="20.100000000000001" customHeight="1" x14ac:dyDescent="0.3">
      <c r="A82" s="4"/>
      <c r="B82" s="86" t="s">
        <v>31</v>
      </c>
      <c r="C82" s="86"/>
      <c r="D82" s="86"/>
      <c r="E82" s="86"/>
      <c r="F82" s="86"/>
      <c r="G82" s="9"/>
    </row>
    <row r="83" spans="1:7" ht="15" customHeight="1" x14ac:dyDescent="0.3">
      <c r="A83" s="4"/>
      <c r="B83" s="5"/>
      <c r="C83" s="5"/>
      <c r="D83" s="27"/>
      <c r="E83" s="38"/>
      <c r="F83" s="38"/>
      <c r="G83" s="9"/>
    </row>
    <row r="84" spans="1:7" ht="24.6" customHeight="1" x14ac:dyDescent="0.3">
      <c r="A84" s="4"/>
      <c r="B84" s="5"/>
      <c r="C84" s="5"/>
      <c r="D84" s="106"/>
      <c r="E84" s="107"/>
      <c r="F84" s="108"/>
      <c r="G84" s="9"/>
    </row>
    <row r="85" spans="1:7" ht="15" customHeight="1" x14ac:dyDescent="0.3">
      <c r="A85" s="4"/>
      <c r="B85" s="5"/>
      <c r="C85" s="5"/>
      <c r="D85" s="28" t="s">
        <v>14</v>
      </c>
      <c r="E85" s="28"/>
      <c r="F85" s="38"/>
      <c r="G85" s="9"/>
    </row>
    <row r="86" spans="1:7" ht="11.1" customHeight="1" x14ac:dyDescent="0.3">
      <c r="A86" s="4"/>
      <c r="B86" s="5"/>
      <c r="C86" s="5"/>
      <c r="D86" s="27"/>
      <c r="E86" s="38"/>
      <c r="F86" s="38"/>
      <c r="G86" s="9"/>
    </row>
    <row r="87" spans="1:7" ht="24.6" customHeight="1" x14ac:dyDescent="0.3">
      <c r="A87" s="4"/>
      <c r="B87" s="5"/>
      <c r="C87" s="5"/>
      <c r="D87" s="106"/>
      <c r="E87" s="107"/>
      <c r="F87" s="108"/>
      <c r="G87" s="9"/>
    </row>
    <row r="88" spans="1:7" ht="15" customHeight="1" x14ac:dyDescent="0.3">
      <c r="A88" s="4"/>
      <c r="B88" s="5"/>
      <c r="C88" s="5"/>
      <c r="D88" s="28" t="s">
        <v>15</v>
      </c>
      <c r="E88" s="28"/>
      <c r="F88" s="38"/>
      <c r="G88" s="9"/>
    </row>
    <row r="89" spans="1:7" ht="10.35" customHeight="1" x14ac:dyDescent="0.3">
      <c r="A89" s="4"/>
      <c r="B89" s="5"/>
      <c r="C89" s="5"/>
      <c r="D89" s="27"/>
      <c r="E89" s="38"/>
      <c r="F89" s="38"/>
      <c r="G89" s="9"/>
    </row>
    <row r="90" spans="1:7" ht="24.6" customHeight="1" x14ac:dyDescent="0.3">
      <c r="A90" s="4"/>
      <c r="B90" s="5"/>
      <c r="C90" s="5"/>
      <c r="D90" s="112"/>
      <c r="E90" s="107"/>
      <c r="F90" s="108"/>
      <c r="G90" s="9"/>
    </row>
    <row r="91" spans="1:7" ht="15" customHeight="1" x14ac:dyDescent="0.3">
      <c r="A91" s="4"/>
      <c r="B91" s="5"/>
      <c r="C91" s="5"/>
      <c r="D91" s="28" t="s">
        <v>16</v>
      </c>
      <c r="E91" s="28"/>
      <c r="F91" s="38"/>
      <c r="G91" s="9"/>
    </row>
    <row r="92" spans="1:7" ht="15" customHeight="1" x14ac:dyDescent="0.3">
      <c r="A92" s="4"/>
      <c r="B92" s="5"/>
      <c r="C92" s="5"/>
      <c r="D92" s="27"/>
      <c r="E92" s="38"/>
      <c r="F92" s="38"/>
      <c r="G92" s="9"/>
    </row>
    <row r="93" spans="1:7" ht="20.100000000000001" customHeight="1" x14ac:dyDescent="0.3">
      <c r="A93" s="4"/>
      <c r="B93" s="105" t="s">
        <v>55</v>
      </c>
      <c r="C93" s="105"/>
      <c r="D93" s="105"/>
      <c r="E93" s="26"/>
      <c r="F93" s="38"/>
      <c r="G93" s="9"/>
    </row>
    <row r="94" spans="1:7" ht="15" customHeight="1" x14ac:dyDescent="0.3">
      <c r="A94" s="4"/>
      <c r="B94" s="5"/>
      <c r="C94" s="5"/>
      <c r="D94" s="27"/>
      <c r="E94" s="38"/>
      <c r="F94" s="38"/>
      <c r="G94" s="9"/>
    </row>
    <row r="95" spans="1:7" ht="24.6" customHeight="1" x14ac:dyDescent="0.3">
      <c r="A95" s="4"/>
      <c r="B95" s="5"/>
      <c r="C95" s="5"/>
      <c r="D95" s="106"/>
      <c r="E95" s="107"/>
      <c r="F95" s="108"/>
      <c r="G95" s="9"/>
    </row>
    <row r="96" spans="1:7" ht="15" customHeight="1" x14ac:dyDescent="0.3">
      <c r="A96" s="4"/>
      <c r="B96" s="5"/>
      <c r="C96" s="5"/>
      <c r="D96" s="28" t="s">
        <v>17</v>
      </c>
      <c r="E96" s="28"/>
      <c r="F96" s="38"/>
      <c r="G96" s="9"/>
    </row>
    <row r="97" spans="1:7" ht="4.3499999999999996" customHeight="1" x14ac:dyDescent="0.3">
      <c r="A97" s="4"/>
      <c r="B97" s="21"/>
      <c r="C97" s="14"/>
      <c r="D97" s="14"/>
      <c r="E97" s="30"/>
      <c r="F97" s="29"/>
      <c r="G97" s="9"/>
    </row>
    <row r="98" spans="1:7" x14ac:dyDescent="0.3">
      <c r="A98" s="4"/>
      <c r="B98" s="29"/>
      <c r="C98" s="29"/>
      <c r="D98" s="30"/>
      <c r="E98" s="30"/>
      <c r="F98" s="29"/>
      <c r="G98" s="9"/>
    </row>
    <row r="99" spans="1:7" ht="22.35" customHeight="1" x14ac:dyDescent="0.3">
      <c r="A99" s="4"/>
      <c r="B99" s="109"/>
      <c r="C99" s="110"/>
      <c r="D99" s="111"/>
      <c r="E99" s="6"/>
      <c r="F99" s="29"/>
      <c r="G99" s="9"/>
    </row>
    <row r="100" spans="1:7" x14ac:dyDescent="0.3">
      <c r="A100" s="4"/>
      <c r="B100" s="21" t="s">
        <v>65</v>
      </c>
      <c r="C100" s="14"/>
      <c r="D100" s="14"/>
      <c r="E100" s="30"/>
      <c r="F100" s="29"/>
      <c r="G100" s="9"/>
    </row>
    <row r="101" spans="1:7" x14ac:dyDescent="0.3">
      <c r="A101" s="4"/>
      <c r="B101" s="21"/>
      <c r="C101" s="14"/>
      <c r="D101" s="14"/>
      <c r="E101" s="30"/>
      <c r="F101" s="29"/>
      <c r="G101" s="9"/>
    </row>
    <row r="102" spans="1:7" ht="15.6" customHeight="1" x14ac:dyDescent="0.3">
      <c r="A102" s="4"/>
      <c r="B102" s="29"/>
      <c r="C102" s="31"/>
      <c r="D102" s="31"/>
      <c r="E102" s="113"/>
      <c r="F102" s="114"/>
      <c r="G102" s="115"/>
    </row>
    <row r="103" spans="1:7" ht="15.6" customHeight="1" x14ac:dyDescent="0.3">
      <c r="A103" s="4"/>
      <c r="B103" s="29"/>
      <c r="C103" s="31"/>
      <c r="D103" s="31"/>
      <c r="E103" s="116"/>
      <c r="F103" s="117"/>
      <c r="G103" s="118"/>
    </row>
    <row r="104" spans="1:7" ht="21" customHeight="1" x14ac:dyDescent="0.3">
      <c r="A104" s="4"/>
      <c r="B104" s="29"/>
      <c r="C104" s="7"/>
      <c r="D104" s="41"/>
      <c r="E104" s="103" t="s">
        <v>66</v>
      </c>
      <c r="F104" s="103"/>
      <c r="G104" s="103"/>
    </row>
    <row r="105" spans="1:7" ht="29.1" customHeight="1" x14ac:dyDescent="0.3">
      <c r="A105" s="4"/>
      <c r="B105" s="29"/>
      <c r="C105" s="31"/>
      <c r="D105" s="31"/>
      <c r="E105" s="104"/>
      <c r="F105" s="104"/>
      <c r="G105" s="104"/>
    </row>
    <row r="106" spans="1:7" ht="12" customHeight="1" x14ac:dyDescent="0.3">
      <c r="A106" s="4"/>
      <c r="B106" s="29"/>
      <c r="C106" s="31"/>
      <c r="D106" s="31"/>
      <c r="E106" s="70"/>
      <c r="F106" s="70"/>
      <c r="G106" s="70"/>
    </row>
    <row r="107" spans="1:7" ht="30.6" customHeight="1" x14ac:dyDescent="0.3">
      <c r="B107" s="101" t="s">
        <v>62</v>
      </c>
      <c r="C107" s="101"/>
      <c r="D107" s="101"/>
      <c r="E107" s="101"/>
      <c r="F107" s="101"/>
      <c r="G107" s="101"/>
    </row>
  </sheetData>
  <sheetProtection algorithmName="SHA-512" hashValue="hDqfnbiudaGwUYKAA96sTaXOGnE3cgfJWOrpPRY948n9yXouqTiumxjvrzSWYkP39V+EKR4G2159L1KT4zWbTA==" saltValue="RQ9QblNW2f7FvJK/7BcHLw==" spinCount="100000" sheet="1" objects="1" scenarios="1"/>
  <protectedRanges>
    <protectedRange sqref="G2 D5 D8 G22 G25 G28 D90 D95 B99 G18 D84 D87" name="Bereich1"/>
    <protectedRange sqref="G74 G66 G57 G48" name="Bereich1_1"/>
  </protectedRanges>
  <mergeCells count="47">
    <mergeCell ref="B107:G107"/>
    <mergeCell ref="A80:F80"/>
    <mergeCell ref="E104:G105"/>
    <mergeCell ref="B93:D93"/>
    <mergeCell ref="D95:F95"/>
    <mergeCell ref="D84:F84"/>
    <mergeCell ref="D87:F87"/>
    <mergeCell ref="B99:D99"/>
    <mergeCell ref="D90:F90"/>
    <mergeCell ref="E102:G103"/>
    <mergeCell ref="B13:F13"/>
    <mergeCell ref="D27:E27"/>
    <mergeCell ref="A54:F54"/>
    <mergeCell ref="D55:F55"/>
    <mergeCell ref="D73:F73"/>
    <mergeCell ref="D59:F59"/>
    <mergeCell ref="D46:F46"/>
    <mergeCell ref="D50:F50"/>
    <mergeCell ref="D47:F47"/>
    <mergeCell ref="D56:F56"/>
    <mergeCell ref="D15:F15"/>
    <mergeCell ref="D20:F20"/>
    <mergeCell ref="D17:F17"/>
    <mergeCell ref="D16:F16"/>
    <mergeCell ref="D9:F9"/>
    <mergeCell ref="C1:F1"/>
    <mergeCell ref="C4:F4"/>
    <mergeCell ref="D5:F5"/>
    <mergeCell ref="D6:F6"/>
    <mergeCell ref="D7:F7"/>
    <mergeCell ref="D8:F8"/>
    <mergeCell ref="C11:G11"/>
    <mergeCell ref="D21:F21"/>
    <mergeCell ref="D30:F30"/>
    <mergeCell ref="B82:F82"/>
    <mergeCell ref="A35:F35"/>
    <mergeCell ref="A37:F37"/>
    <mergeCell ref="A39:F39"/>
    <mergeCell ref="A41:F41"/>
    <mergeCell ref="D43:F43"/>
    <mergeCell ref="A63:F63"/>
    <mergeCell ref="D64:F64"/>
    <mergeCell ref="D24:F24"/>
    <mergeCell ref="D76:F76"/>
    <mergeCell ref="A72:F72"/>
    <mergeCell ref="D65:F65"/>
    <mergeCell ref="D68:F68"/>
  </mergeCells>
  <dataValidations count="13">
    <dataValidation type="whole" allowBlank="1" showInputMessage="1" showErrorMessage="1" prompt="Ziffer zwischen 5001 und 5999" sqref="G2" xr:uid="{00000000-0002-0000-0200-000000000000}">
      <formula1>5000</formula1>
      <formula2>5999</formula2>
    </dataValidation>
    <dataValidation type="whole" operator="greaterThan" showInputMessage="1" showErrorMessage="1" prompt="9-stellige Krankenhaus-IK-Nummer" sqref="D8:F8" xr:uid="{00000000-0002-0000-0200-000001000000}">
      <formula1>1</formula1>
    </dataValidation>
    <dataValidation type="decimal" operator="greaterThanOrEqual" showInputMessage="1" showErrorMessage="1" error="Hier muss ein positiver Wert eingegeben werden." promptTitle="Erlöse" prompt="Betrag bitte nicht auf- oder abrunden" sqref="G18" xr:uid="{00000000-0002-0000-0200-000002000000}">
      <formula1>0</formula1>
    </dataValidation>
    <dataValidation type="whole" operator="greaterThanOrEqual" allowBlank="1" showInputMessage="1" showErrorMessage="1" sqref="G25" xr:uid="{00000000-0002-0000-0200-000003000000}">
      <formula1>0</formula1>
    </dataValidation>
    <dataValidation type="decimal" operator="greaterThanOrEqual" showInputMessage="1" showErrorMessage="1" error="Hier muss ein positiver Wert eingetragen werden." promptTitle="abgeführter Gesamtbetrag" prompt="Betrag bitte nicht auf- oder abrunden" sqref="G28" xr:uid="{00000000-0002-0000-0200-000004000000}">
      <formula1>0</formula1>
    </dataValidation>
    <dataValidation type="whole" operator="lessThanOrEqual" allowBlank="1" showInputMessage="1" showErrorMessage="1" error="Hier muss ein negativer Wert eingetragen werden." prompt="negativer Wert" sqref="G48 G57 G66 G74" xr:uid="{00000000-0002-0000-0200-000005000000}">
      <formula1>0</formula1>
    </dataValidation>
    <dataValidation type="whole" operator="greaterThanOrEqual" showInputMessage="1" showErrorMessage="1" promptTitle="Fälle" prompt="Bitte die Verprobung entsprechend dem Hinweis vornehmen" sqref="G22" xr:uid="{00000000-0002-0000-0200-000006000000}">
      <formula1>0</formula1>
    </dataValidation>
    <dataValidation type="decimal" operator="notEqual" showInputMessage="1" showErrorMessage="1" promptTitle="Saldo" prompt="Betrag wird automatisch ermittelt" sqref="G32" xr:uid="{00000000-0002-0000-0200-000007000000}">
      <formula1>0</formula1>
    </dataValidation>
    <dataValidation type="decimal" operator="greaterThanOrEqual" allowBlank="1" showInputMessage="1" showErrorMessage="1" prompt="Betrag wird automatisch ermittelt" sqref="G52 G56 G61:G66 G68:G74 G76:G79" xr:uid="{00000000-0002-0000-0200-000008000000}">
      <formula1>0</formula1>
    </dataValidation>
    <dataValidation type="decimal" operator="lessThanOrEqual" allowBlank="1" showInputMessage="1" showErrorMessage="1" prompt="Betrag wird automatisch ermittelt" sqref="G71 G73:G74 G76:G78" xr:uid="{00000000-0002-0000-0200-000009000000}">
      <formula1>0</formula1>
    </dataValidation>
    <dataValidation showInputMessage="1" showErrorMessage="1" promptTitle="Kurzname" prompt="Bitte Kurznamen eintragen" sqref="D5:F5" xr:uid="{4314A816-628F-4A0F-90F0-7B06D84DA1B1}"/>
    <dataValidation allowBlank="1" showInputMessage="1" showErrorMessage="1" prompt="Bitte angeben!" sqref="B99:D99" xr:uid="{9A3A42CE-044A-432D-9F96-686EDE487669}"/>
    <dataValidation allowBlank="1" showInputMessage="1" showErrorMessage="1" prompt="Bitte unterzeichnen!" sqref="E102:G103" xr:uid="{CE06D9A2-336E-4EB0-9501-9117CA20CECD}"/>
  </dataValidations>
  <pageMargins left="0.70866141732283472" right="0.70866141732283472" top="0.74803149606299213" bottom="0.74803149606299213" header="0.31496062992125984" footer="0.31496062992125984"/>
  <pageSetup paperSize="9" scale="79" fitToHeight="2" orientation="portrait" r:id="rId1"/>
  <headerFooter>
    <oddHeader>&amp;L&amp;8    Ausgleichsfonds nach §17 a KHG
    bei der Krankenhausgesellschaft NRW  Humboldtstraße 31, 40237 Düsseldorf&amp;R&amp;8Frist: 31.07.2026</oddHeader>
    <oddFooter xml:space="preserve">&amp;L&amp;10    Muster 2&amp;R&amp;10&amp;P von &amp;N       </oddFooter>
  </headerFooter>
  <rowBreaks count="3" manualBreakCount="3">
    <brk id="32" max="16383" man="1"/>
    <brk id="52" max="6" man="1"/>
    <brk id="80"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2</vt:lpstr>
      <vt:lpstr>Deckblatt!Druckbereich</vt:lpstr>
      <vt:lpstr>'Muster 2'!Druckbereich</vt:lpstr>
      <vt:lpstr>'Muster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2025-11-18T12:22:13Z</cp:lastPrinted>
  <dcterms:created xsi:type="dcterms:W3CDTF">2012-02-03T10:46:54Z</dcterms:created>
  <dcterms:modified xsi:type="dcterms:W3CDTF">2025-11-18T12:22:55Z</dcterms:modified>
</cp:coreProperties>
</file>