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U:\Projekte\Ausbildung_§17a\A-Verfahren\f_WJ_2025\Muster_KGNW_AV2025\Dok_HP\ausb_KH\"/>
    </mc:Choice>
  </mc:AlternateContent>
  <xr:revisionPtr revIDLastSave="0" documentId="8_{4920CD11-7CA2-4013-B696-548FFA96DD41}" xr6:coauthVersionLast="47" xr6:coauthVersionMax="47" xr10:uidLastSave="{00000000-0000-0000-0000-000000000000}"/>
  <workbookProtection workbookAlgorithmName="SHA-512" workbookHashValue="2k8wclQD0NukuGfzI4q4jWDDzl/C4zdVa27OziWApdWMnls/Jvao9Y4KB332vTajz8cht5PUwtuM/BlGvdd3JA==" workbookSaltValue="6yYS7HnT0zU5DWNYfYolFw==" workbookSpinCount="100000" lockStructure="1"/>
  <bookViews>
    <workbookView xWindow="-108" yWindow="-108" windowWidth="41496" windowHeight="16776"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1'!$A$1:$G$126</definedName>
    <definedName name="_xlnm.Print_Titles" localSheetId="2">'Muster 1'!$1:$3</definedName>
    <definedName name="Z_4FF83812_2203_4C19_AD8F_CD17B11A66B9_.wvu.PrintArea" localSheetId="1" hidden="1">Deckblatt!$A$1:$G$24</definedName>
    <definedName name="Z_4FF83812_2203_4C19_AD8F_CD17B11A66B9_.wvu.PrintArea" localSheetId="2" hidden="1">'Muster 1'!$A$1:$G$124</definedName>
    <definedName name="Z_4FF83812_2203_4C19_AD8F_CD17B11A66B9_.wvu.PrintTitles" localSheetId="2" hidden="1">'Muster 1'!$1:$3</definedName>
    <definedName name="Z_5B68C9F1_662A_4971_9C85_4EC3618CF521_.wvu.PrintArea" localSheetId="1" hidden="1">Deckblatt!$A$1:$G$24</definedName>
    <definedName name="Z_5B68C9F1_662A_4971_9C85_4EC3618CF521_.wvu.PrintArea" localSheetId="2" hidden="1">'Muster 1'!$A$1:$G$124</definedName>
    <definedName name="Z_5B68C9F1_662A_4971_9C85_4EC3618CF521_.wvu.PrintTitles" localSheetId="2" hidden="1">'Muster 1'!$1:$3</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7" i="3" l="1"/>
  <c r="E87" i="3"/>
  <c r="E96" i="3"/>
  <c r="G96" i="3"/>
  <c r="G87" i="3"/>
  <c r="G77" i="3"/>
  <c r="G67" i="3"/>
  <c r="E67" i="3" l="1"/>
  <c r="D22" i="3"/>
  <c r="D34" i="3"/>
  <c r="G29" i="3" l="1"/>
  <c r="G47" i="3"/>
  <c r="E47" i="3" l="1"/>
</calcChain>
</file>

<file path=xl/sharedStrings.xml><?xml version="1.0" encoding="utf-8"?>
<sst xmlns="http://schemas.openxmlformats.org/spreadsheetml/2006/main" count="103" uniqueCount="79">
  <si>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</si>
  <si>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</si>
  <si>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</si>
  <si>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</si>
  <si>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</si>
  <si>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</si>
  <si>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</si>
  <si>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</si>
  <si>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</si>
  <si>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</si>
  <si>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</si>
  <si>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</si>
  <si>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</si>
  <si>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</si>
  <si>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</si>
  <si>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</si>
  <si>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</si>
  <si>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</si>
  <si>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</si>
  <si>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</si>
  <si>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</si>
  <si>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</si>
  <si>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</si>
  <si>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</si>
  <si>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</si>
  <si>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</si>
  <si>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</si>
  <si>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</si>
  <si>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</si>
  <si>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</si>
  <si>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</si>
  <si>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</si>
  <si>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</si>
  <si>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</si>
  <si>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</si>
  <si>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bei der Krankenhausgesellschaft NRW e.V. Humboldtstraße 31, 40237 Düsseldorf</t>
  </si>
  <si>
    <t xml:space="preserve">Ausgleichsfonds nach § 17a KHG </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</si>
  <si>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</si>
  <si>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t>Ansprechpartner/-in bei Rückfragen in Ihrem Krankenhaus</t>
  </si>
  <si>
    <t>(Muster 1a)</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</si>
  <si>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</si>
  <si>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(Bereits in Vorjahren gemeldete Korrekturfälle für das Jahr 2021 dürfen nicht erneut angegeben werden!)</t>
  </si>
  <si>
    <t xml:space="preserve">Vorjahr 2022
</t>
  </si>
  <si>
    <r>
      <rPr>
        <b/>
        <sz val="12"/>
        <rFont val="Calibri"/>
        <family val="2"/>
      </rPr>
      <t xml:space="preserve">Das Excel-Tool dient der Datenerfassung und </t>
    </r>
    <r>
      <rPr>
        <b/>
        <u/>
        <sz val="12"/>
        <rFont val="Calibri"/>
        <family val="2"/>
      </rPr>
      <t>nicht</t>
    </r>
    <r>
      <rPr>
        <b/>
        <sz val="12"/>
        <rFont val="Calibri"/>
        <family val="2"/>
      </rPr>
      <t xml:space="preserve"> der Datenübermittlung an den Fondsverwalter! 
Bitte drucken Sie nach Beendigung der Dateneingabe das Muster zur weiteren Verwendung aus. 
</t>
    </r>
  </si>
  <si>
    <t>(Bereits in Vorjahren gemeldete Korrekturfälle für das Jahr 2022 dürfen nicht erneut angegeben werden!)</t>
  </si>
  <si>
    <t xml:space="preserve">Vorjahr 2023
</t>
  </si>
  <si>
    <t xml:space="preserve">Die nachfolgende Aufstellung ist von Ihrem Abschlussprüfer zu bestätigen. 
</t>
  </si>
  <si>
    <t>BITTE beachten Sie beim Ausfüllen die Erläuterungen zu Muster 1a_b  für ausbildende Krankenhäuser!</t>
  </si>
  <si>
    <t>für das abgelaufene Budgetjahr 2025</t>
  </si>
  <si>
    <t>Aufstellung über die Einnahmen aus dem Ausgleichsfonds und den in Rechnung gestellten Ausbildungszuschlägen für 2025</t>
  </si>
  <si>
    <t>Budgetjahr 2025</t>
  </si>
  <si>
    <t>Aufstellung
über die Einnahmen aus dem Ausgleichsfonds und
den in Rechnung gestellten Ausbildungszuschlägen 
für das Jahr 2025 für das Krankenhaus</t>
  </si>
  <si>
    <t>Für das Jahr 2025 vom Ausgleichsfonds geleisteter Gesamtbetrag</t>
  </si>
  <si>
    <t>Erlöse aus dem abgerechneten landeseinheitlichen Ausbildungszuschlag 2025 in Höhe von 88,84 €</t>
  </si>
  <si>
    <t xml:space="preserve">(Berechnung: Behandlungsfälle [B.2.a] * Landeszuschlag) bei Aufnahmen in der Zeit vom 01.01. bis 31.12.2025 einschließlich Jahresüberlieger 2025/2026                                                                                                                                                                                                                                                                                                                                                                                                                                                                                                                                                                                                                                                                                                                                                                                                                                                                                                                                                                                                                                                                                       </t>
  </si>
  <si>
    <t>Gesamt-Erlös aus den abgerechneten Ausbildungszuschlägen bei Aufnahmen in der Zeit vom 01.01. bis 31.12.2025 einschließlich Jahresüberlieger 2025/2026</t>
  </si>
  <si>
    <t>Zahl aller zugrunde liegenden (voll- und teilstationären) Behandlungsfälle 2025 abgerechnet mit dem landeseinheitlichen Ausbildungszuschlag in Höhe von 88,84 € einschließlich Jahresüberlieger 2025/2026</t>
  </si>
  <si>
    <r>
      <t xml:space="preserve">Zahl der voll- und teilstationären Behandlungsfälle 2025 mit individuellem Zuschlag einschließlich Jahresüberlieger 2025/2026;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</si>
  <si>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2025, für die der in Rechnung gestellte Ausbildungszuschlag noch nicht vereinnahmt werden konnte
</t>
    </r>
  </si>
  <si>
    <r>
      <rPr>
        <b/>
        <sz val="11"/>
        <color theme="1"/>
        <rFont val="Calibri"/>
        <family val="2"/>
        <scheme val="minor"/>
      </rPr>
      <t xml:space="preserve">Für das Jahr 2025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r>
      <rPr>
        <b/>
        <sz val="11"/>
        <color theme="1"/>
        <rFont val="Calibri"/>
        <family val="2"/>
        <scheme val="minor"/>
      </rPr>
      <t>)</t>
    </r>
  </si>
  <si>
    <t>Korrektur der Fallzahl- und Erlösangaben aus Vorjahren (2021, 2022, 2023 und 2024)</t>
  </si>
  <si>
    <t>WICHTIG: Ansprüche an die Verbände der Kostenträger aus Korrekturen für das Jahr 2021 (bzw. dem Ausgleichsverfahren 2022) werden nach den getroffenen Vereinbarungen mit Abschluss des hiermit stattfindenden Ausgleichsverfahrens 2025 verjähren. Die KGNW als Verwalter des Ausgleichsfonds kann daher nächstes Jahr im Ausgleichsverfahren 2026 (Budgetjahr 2026) keine Korrekturen für 2021 mehr akzeptieren. Ein entsprechendes Feld im Muster1 wird nicht mehr vorhanden sein. Sollte in einzelnen Fällen aufgrund eines anhängigen Gerichtsverfahrens die Verjährung gehemmt sein, müssten spätere Korrekturen gesondert bei der KGNW eingereicht und begründet werden.</t>
  </si>
  <si>
    <t>In Vorjahren (hier: ausschließlich 2021) für voll- und teilstationäre Behandlungsfälle in Rechnung gestellte Ausbildungszuschläge, für die der zunächst abgeführte Ausbildungszuschlag endgültig im Jahr 2025 nicht vereinnahmt werden konnte bzw. an die Kostenträger zurückerstattet wurde.</t>
  </si>
  <si>
    <t>Rechnerischer Erstattungsanspruch aus Korrektur des Vorjahres
Berechnung: 
Fälle (aus B.6) * Ausbildungszuschlag 2021 (- 88,06 €)
(separate Forderung des Krankenhauses)</t>
  </si>
  <si>
    <t>In Vorjahren (hier: ausschließlich 2022) für voll- und teilstationäre Behandlungsfälle in Rechnung gestellte Ausbildungszuschläge, für die der zunächst abgeführte Ausbildungszuschlag endgültig im Jahr 2025 nicht vereinnahmt werden konnte bzw. an die Kostenträger zurückerstattet wurde.</t>
  </si>
  <si>
    <t>In Vorjahren (hier: ausschließlich 2023) für voll- und teilstationäre Behandlungsfälle in Rechnung gestellte Ausbildungszuschläge, für die der zunächst abgeführte Ausbildungszuschlag endgültig im Jahr 2025 nicht vereinnahmt werden konnte bzw. an die Kostenträger zurückerstattet wurde.</t>
  </si>
  <si>
    <t>(Bereits in Vorjahren gemeldete Korrekturfälle für das Jahr 2023 dürfen nicht erneut angegeben werden!)</t>
  </si>
  <si>
    <t xml:space="preserve">Vorjahr 2024
</t>
  </si>
  <si>
    <t>In Vorjahren (hier: ausschließlich 2024) für voll- und teilstationäre Behandlungsfälle in Rechnung gestellte Ausbildungszuschläge, für die der zunächst abgeführte Ausbildungszuschlag endgültig im Jahr 2025 nicht vereinnahmt werden konnte bzw. an die Kostenträger zurückerstattet wurde.</t>
  </si>
  <si>
    <t>Abschlussprüfer/-in für das Jahr 2025</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</si>
  <si>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2025/2026 - dividiert durch den Zuschlag in Höhe von 88,84 €)</t>
    </r>
  </si>
  <si>
    <r>
      <t xml:space="preserve">Ort, Datum </t>
    </r>
    <r>
      <rPr>
        <b/>
        <sz val="11"/>
        <color theme="9" tint="-0.249977111117893"/>
        <rFont val="Calibri"/>
        <family val="2"/>
        <scheme val="minor"/>
      </rPr>
      <t>(Bitte angeben!)</t>
    </r>
  </si>
  <si>
    <r>
      <t xml:space="preserve">Unterschrift des gesetzlichen Vertreters des Krankenhausträgers
</t>
    </r>
    <r>
      <rPr>
        <b/>
        <sz val="11"/>
        <color theme="9" tint="-0.249977111117893"/>
        <rFont val="Calibri"/>
        <family val="2"/>
        <scheme val="minor"/>
      </rPr>
      <t>(Bitte unterzeichnen!)</t>
    </r>
  </si>
  <si>
    <r>
      <rPr>
        <b/>
        <u/>
        <sz val="11"/>
        <color theme="9" tint="-0.249977111117893"/>
        <rFont val="Calibri"/>
        <family val="2"/>
      </rPr>
      <t>Hinweis:</t>
    </r>
    <r>
      <rPr>
        <b/>
        <sz val="11"/>
        <color theme="9" tint="-0.249977111117893"/>
        <rFont val="Calibri"/>
        <family val="2"/>
      </rPr>
      <t xml:space="preserve">
Die Beträge aus den Korrekturfällen der Vorjahre werden separat erstattet!</t>
    </r>
  </si>
  <si>
    <r>
      <t xml:space="preserve">Wir bitten um Übersendung eines Originalvermerks. </t>
    </r>
    <r>
      <rPr>
        <b/>
        <sz val="10"/>
        <color theme="9" tint="-0.249977111117893"/>
        <rFont val="Calibri"/>
        <family val="2"/>
        <scheme val="minor"/>
      </rPr>
      <t>Sofern Sie uns ein elektronisches Dokument 
zuleiten möchten, muss dieses (inkl. der Aufstellung) mit einer qualifizierten elektronischen Signatur versehen sein!</t>
    </r>
  </si>
  <si>
    <t>Rechnerischer Erstattungsanspruch aus zusätzlichen Korrekturen des Vorjahres
Berechnung: 
Fälle (aus B.8) * Ausbildungszuschlag 2022 (- 44,70 €)
(separate Forderung des Krankenhauses)</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</si>
  <si>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B.10) * Ausbildungszuschlag 2023 (- 68,46 €)
(separate Forderung des Krankenhauses)</t>
    </r>
  </si>
  <si>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B.12) * Ausbildungszuschlag 2024 (- 73,89 €)
(separate Forderung des Krankenhauses)</t>
    </r>
  </si>
  <si>
    <t>Vorjahr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</si>
</sst>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1]_-;\-* #,##0.00\ [$€-1]_-;_-* &quot;-&quot;??\ [$€-1]_-"/>
    <numFmt numFmtId="165" formatCode="#,###&quot; Fälle&quot;"/>
    <numFmt numFmtId="166" formatCode="#,##0.00\ &quot;€&quot;"/>
    <numFmt numFmtId="167" formatCode="_-* #,##0.00\ [$€-407]_-;\-* #,##0.00\ [$€-407]_-;_-* &quot;-&quot;??\ [$€-407]_-;_-@_-"/>
  </numFmts>
  <fonts count="55"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name val="Calibri"/>
      <family val="2"/>
      <scheme val="minor"/>
    </font>
    <font>
      <b/>
      <u/>
      <sz val="12"/>
      <name val="Calibri"/>
      <family val="2"/>
      <scheme val="minor"/>
    </font>
    <font>
      <b/>
      <sz val="12"/>
      <name val="Calibri"/>
      <family val="2"/>
    </font>
    <font>
      <b/>
      <u/>
      <sz val="12"/>
      <name val="Calibri"/>
      <family val="2"/>
    </font>
    <font>
      <sz val="11"/>
      <color indexed="12"/>
      <name val="Calibri"/>
      <family val="2"/>
    </font>
    <font>
      <b/>
      <sz val="11"/>
      <color theme="9" tint="-0.249977111117893"/>
      <name val="Calibri"/>
      <family val="2"/>
      <scheme val="minor"/>
    </font>
    <font>
      <b/>
      <u/>
      <sz val="11"/>
      <color theme="9" tint="-0.249977111117893"/>
      <name val="Calibri"/>
      <family val="2"/>
    </font>
    <font>
      <b/>
      <sz val="11"/>
      <color theme="9" tint="-0.249977111117893"/>
      <name val="Calibri"/>
      <family val="2"/>
    </font>
    <font>
      <b/>
      <sz val="10"/>
      <color theme="9" tint="-0.249977111117893"/>
      <name val="Calibri"/>
      <family val="2"/>
      <scheme val="minor"/>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33">
    <xf numFmtId="0" fontId="0" fillId="0" borderId="0" xfId="0"/>
    <xf numFmtId="0" fontId="16" fillId="3" borderId="0" xfId="0" applyFont="1" applyFill="1" applyAlignment="1">
      <alignment vertical="center"/>
    </xf>
    <xf numFmtId="0" fontId="16" fillId="0" borderId="0" xfId="0" applyFont="1" applyAlignment="1">
      <alignment vertical="center"/>
    </xf>
    <xf numFmtId="0" fontId="16" fillId="3" borderId="0" xfId="0" applyFont="1" applyFill="1" applyAlignment="1">
      <alignment vertical="top"/>
    </xf>
    <xf numFmtId="0" fontId="13" fillId="3" borderId="0" xfId="1" applyFill="1" applyBorder="1" applyAlignment="1">
      <alignment vertical="top"/>
    </xf>
    <xf numFmtId="0" fontId="13" fillId="3" borderId="0" xfId="1" applyFill="1" applyBorder="1" applyAlignment="1">
      <alignment horizontal="left" vertical="top"/>
    </xf>
    <xf numFmtId="0" fontId="16" fillId="0" borderId="0" xfId="0" applyFont="1" applyAlignment="1">
      <alignment vertical="top"/>
    </xf>
    <xf numFmtId="0" fontId="13" fillId="3" borderId="0" xfId="1" applyFill="1" applyBorder="1" applyAlignment="1">
      <alignment horizontal="right" vertical="top"/>
    </xf>
    <xf numFmtId="0" fontId="17" fillId="3" borderId="0" xfId="1" applyFont="1" applyFill="1" applyBorder="1" applyAlignment="1">
      <alignment horizontal="left" vertical="top"/>
    </xf>
    <xf numFmtId="0" fontId="18" fillId="3" borderId="0" xfId="1" applyFont="1" applyFill="1" applyBorder="1" applyAlignment="1">
      <alignment horizontal="left" vertical="top"/>
    </xf>
    <xf numFmtId="0" fontId="19" fillId="0" borderId="0" xfId="0" applyFont="1" applyAlignment="1">
      <alignment vertical="top"/>
    </xf>
    <xf numFmtId="0" fontId="16" fillId="3" borderId="0" xfId="0" applyFont="1" applyFill="1"/>
    <xf numFmtId="0" fontId="13" fillId="3" borderId="0" xfId="1" applyFill="1" applyBorder="1" applyAlignment="1"/>
    <xf numFmtId="0" fontId="16" fillId="0" borderId="0" xfId="0" applyFont="1"/>
    <xf numFmtId="0" fontId="13" fillId="3" borderId="0" xfId="1" applyFill="1" applyBorder="1" applyAlignment="1">
      <alignment horizontal="right"/>
    </xf>
    <xf numFmtId="0" fontId="13" fillId="3" borderId="0" xfId="1" applyFill="1" applyBorder="1" applyAlignment="1">
      <alignment vertical="center"/>
    </xf>
    <xf numFmtId="0" fontId="14" fillId="3" borderId="0" xfId="1" applyFont="1" applyFill="1" applyBorder="1" applyAlignment="1"/>
    <xf numFmtId="0" fontId="20" fillId="3" borderId="0" xfId="1" applyFont="1" applyFill="1" applyBorder="1" applyAlignment="1">
      <alignment horizontal="left" vertical="top"/>
    </xf>
    <xf numFmtId="0" fontId="20" fillId="3" borderId="0" xfId="1" applyFont="1" applyFill="1" applyBorder="1" applyAlignment="1">
      <alignment vertical="top"/>
    </xf>
    <xf numFmtId="0" fontId="13" fillId="3" borderId="0" xfId="1" applyFill="1" applyBorder="1" applyAlignment="1">
      <alignment horizontal="left" vertical="center"/>
    </xf>
    <xf numFmtId="164" fontId="13" fillId="3" borderId="0" xfId="1" applyNumberFormat="1" applyFill="1" applyBorder="1" applyAlignment="1">
      <alignment horizontal="right" vertical="top"/>
    </xf>
    <xf numFmtId="0" fontId="21" fillId="0" borderId="0" xfId="0" applyFont="1" applyAlignment="1">
      <alignment vertical="center"/>
    </xf>
    <xf numFmtId="0" fontId="19"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9" fillId="0" borderId="0" xfId="0" applyFont="1" applyAlignment="1">
      <alignment vertical="center"/>
    </xf>
    <xf numFmtId="0" fontId="22" fillId="3" borderId="0" xfId="1" applyFont="1" applyFill="1" applyBorder="1" applyAlignment="1">
      <alignment horizontal="left" vertical="top"/>
    </xf>
    <xf numFmtId="0" fontId="14" fillId="3" borderId="0" xfId="1" applyFont="1" applyFill="1" applyBorder="1" applyAlignment="1">
      <alignment horizontal="left" vertical="top"/>
    </xf>
    <xf numFmtId="0" fontId="20" fillId="3" borderId="0" xfId="1" applyFont="1" applyFill="1" applyBorder="1" applyAlignment="1">
      <alignment vertical="top" wrapText="1"/>
    </xf>
    <xf numFmtId="0" fontId="23"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ill="1" applyAlignment="1">
      <alignment vertical="top"/>
    </xf>
    <xf numFmtId="0" fontId="13" fillId="3" borderId="0" xfId="1" applyFill="1" applyAlignment="1">
      <alignment horizontal="left" vertical="top"/>
    </xf>
    <xf numFmtId="0" fontId="13" fillId="3" borderId="0" xfId="1" applyFill="1" applyAlignment="1">
      <alignment horizontal="center" vertical="top"/>
    </xf>
    <xf numFmtId="0" fontId="13" fillId="0" borderId="0" xfId="1" applyFill="1" applyAlignment="1">
      <alignment vertical="top"/>
    </xf>
    <xf numFmtId="0" fontId="13" fillId="0" borderId="0" xfId="1" applyFill="1" applyAlignment="1">
      <alignment horizontal="left" vertical="top"/>
    </xf>
    <xf numFmtId="0" fontId="13" fillId="0" borderId="0" xfId="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3" fillId="3" borderId="0" xfId="1" applyFill="1" applyBorder="1" applyAlignment="1">
      <alignment horizontal="left" vertical="top" wrapText="1"/>
    </xf>
    <xf numFmtId="0" fontId="13" fillId="3" borderId="0" xfId="1" applyFill="1" applyBorder="1" applyAlignment="1">
      <alignment horizontal="justify" vertical="top" wrapText="1"/>
    </xf>
    <xf numFmtId="0" fontId="14" fillId="3" borderId="0" xfId="0" applyFont="1" applyFill="1" applyAlignment="1">
      <alignment horizontal="center" vertical="center" wrapText="1"/>
    </xf>
    <xf numFmtId="0" fontId="14" fillId="3" borderId="0" xfId="1" applyFont="1" applyFill="1" applyBorder="1" applyAlignment="1">
      <alignment horizontal="right" vertical="center"/>
    </xf>
    <xf numFmtId="0" fontId="14" fillId="3" borderId="0" xfId="1" applyFont="1" applyFill="1" applyBorder="1" applyAlignment="1">
      <alignment vertical="top"/>
    </xf>
    <xf numFmtId="0" fontId="24" fillId="3" borderId="0" xfId="0" applyFont="1" applyFill="1" applyAlignment="1">
      <alignment wrapText="1"/>
    </xf>
    <xf numFmtId="0" fontId="0" fillId="3" borderId="0" xfId="0" applyFill="1"/>
    <xf numFmtId="0" fontId="0" fillId="3" borderId="4" xfId="0" applyFill="1" applyBorder="1"/>
    <xf numFmtId="0" fontId="26" fillId="3" borderId="0" xfId="0" applyFont="1" applyFill="1" applyAlignment="1">
      <alignment horizontal="justify"/>
    </xf>
    <xf numFmtId="0" fontId="0" fillId="3" borderId="0" xfId="0" applyFill="1" applyAlignment="1">
      <alignment horizontal="center" vertical="top" wrapText="1"/>
    </xf>
    <xf numFmtId="0" fontId="13" fillId="3" borderId="0" xfId="1" applyFill="1" applyBorder="1" applyAlignment="1">
      <alignment horizontal="center" vertical="center"/>
    </xf>
    <xf numFmtId="0" fontId="16" fillId="3" borderId="0" xfId="1" applyFont="1" applyFill="1" applyBorder="1" applyAlignment="1">
      <alignment horizontal="justify" vertical="top" wrapText="1"/>
    </xf>
    <xf numFmtId="0" fontId="13" fillId="3" borderId="0" xfId="1" applyFill="1" applyBorder="1" applyAlignment="1">
      <alignment horizontal="right" vertical="center"/>
    </xf>
    <xf numFmtId="166" fontId="14" fillId="3" borderId="0" xfId="1" applyNumberFormat="1" applyFont="1" applyFill="1" applyBorder="1" applyAlignment="1">
      <alignment horizontal="right" vertical="center"/>
    </xf>
    <xf numFmtId="0" fontId="27" fillId="3" borderId="0" xfId="1" applyFont="1" applyFill="1" applyBorder="1" applyAlignment="1">
      <alignment horizontal="justify" vertical="top" wrapText="1"/>
    </xf>
    <xf numFmtId="0" fontId="28" fillId="3" borderId="0" xfId="0" applyFont="1" applyFill="1" applyAlignment="1">
      <alignment horizontal="justify"/>
    </xf>
    <xf numFmtId="0" fontId="29" fillId="3" borderId="0" xfId="1" applyFont="1" applyFill="1" applyBorder="1" applyAlignment="1">
      <alignment horizontal="left" vertical="center" wrapText="1"/>
    </xf>
    <xf numFmtId="0" fontId="14"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0" fillId="0" borderId="0" xfId="0" applyFont="1" applyAlignment="1">
      <alignment horizontal="left"/>
    </xf>
    <xf numFmtId="0" fontId="16" fillId="0" borderId="0" xfId="0" applyFont="1" applyAlignment="1">
      <alignment horizontal="left" vertical="top"/>
    </xf>
    <xf numFmtId="0" fontId="16" fillId="3" borderId="0" xfId="0" applyFont="1" applyFill="1" applyAlignment="1">
      <alignment horizontal="left" vertical="top"/>
    </xf>
    <xf numFmtId="0" fontId="16" fillId="3" borderId="0" xfId="0" applyFont="1" applyFill="1" applyAlignment="1">
      <alignment horizontal="left" vertical="center"/>
    </xf>
    <xf numFmtId="0" fontId="21" fillId="3" borderId="0" xfId="1" applyFont="1" applyFill="1" applyBorder="1" applyAlignment="1">
      <alignment horizontal="left" vertical="center"/>
    </xf>
    <xf numFmtId="0" fontId="16" fillId="0" borderId="0" xfId="0" applyFont="1" applyAlignment="1">
      <alignment horizontal="left" vertical="center"/>
    </xf>
    <xf numFmtId="164" fontId="13" fillId="3" borderId="0" xfId="1" applyNumberFormat="1" applyFill="1" applyBorder="1" applyAlignment="1">
      <alignment horizontal="left" vertical="top"/>
    </xf>
    <xf numFmtId="0" fontId="21" fillId="0" borderId="0" xfId="0" applyFont="1" applyAlignment="1">
      <alignment horizontal="left" vertical="center"/>
    </xf>
    <xf numFmtId="0" fontId="16" fillId="3" borderId="0" xfId="1" applyFont="1" applyFill="1" applyBorder="1" applyAlignment="1">
      <alignment horizontal="left" vertical="center" wrapText="1"/>
    </xf>
    <xf numFmtId="166" fontId="14" fillId="4" borderId="10" xfId="1" applyNumberFormat="1" applyFont="1" applyFill="1" applyBorder="1" applyAlignment="1">
      <alignment horizontal="right" vertical="center"/>
    </xf>
    <xf numFmtId="165" fontId="14" fillId="4" borderId="10" xfId="1" applyNumberFormat="1" applyFont="1" applyFill="1" applyBorder="1" applyAlignment="1">
      <alignment horizontal="right" vertical="center"/>
    </xf>
    <xf numFmtId="1" fontId="31" fillId="4" borderId="10" xfId="0" applyNumberFormat="1" applyFont="1" applyFill="1" applyBorder="1" applyAlignment="1">
      <alignment horizontal="center" vertical="center"/>
    </xf>
    <xf numFmtId="0" fontId="32" fillId="3" borderId="0" xfId="1" applyFont="1" applyFill="1" applyBorder="1" applyAlignment="1">
      <alignment horizontal="left" vertical="top"/>
    </xf>
    <xf numFmtId="0" fontId="33" fillId="3" borderId="0" xfId="1" applyFont="1" applyFill="1" applyBorder="1" applyAlignment="1">
      <alignment vertical="top"/>
    </xf>
    <xf numFmtId="0" fontId="33" fillId="3" borderId="0" xfId="1" applyFont="1" applyFill="1" applyBorder="1" applyAlignment="1">
      <alignment horizontal="left" vertical="top"/>
    </xf>
    <xf numFmtId="0" fontId="34" fillId="3" borderId="0" xfId="0" applyFont="1" applyFill="1" applyAlignment="1">
      <alignment vertical="top"/>
    </xf>
    <xf numFmtId="0" fontId="36" fillId="3" borderId="0" xfId="0" applyFont="1" applyFill="1" applyAlignment="1">
      <alignment horizontal="center" vertical="center"/>
    </xf>
    <xf numFmtId="0" fontId="25" fillId="3" borderId="0" xfId="0" applyFont="1" applyFill="1"/>
    <xf numFmtId="0" fontId="0" fillId="3" borderId="0" xfId="0" applyFill="1" applyAlignment="1">
      <alignment vertical="center"/>
    </xf>
    <xf numFmtId="0" fontId="14" fillId="3" borderId="0" xfId="0" applyFont="1" applyFill="1"/>
    <xf numFmtId="0" fontId="45" fillId="3" borderId="0" xfId="1" applyFont="1" applyFill="1" applyBorder="1" applyAlignment="1">
      <alignment horizontal="left" vertical="center"/>
    </xf>
    <xf numFmtId="0" fontId="47" fillId="3" borderId="0" xfId="0" applyFont="1" applyFill="1" applyAlignment="1">
      <alignment horizontal="justify"/>
    </xf>
    <xf numFmtId="0" fontId="13" fillId="0" borderId="0" xfId="1" applyFill="1" applyBorder="1" applyAlignment="1">
      <alignment vertical="center"/>
    </xf>
    <xf numFmtId="0" fontId="13" fillId="0" borderId="0" xfId="1" applyFill="1" applyBorder="1" applyAlignment="1">
      <alignment horizontal="left" vertical="center"/>
    </xf>
    <xf numFmtId="165" fontId="14" fillId="0" borderId="0" xfId="1" applyNumberFormat="1" applyFont="1" applyFill="1" applyBorder="1" applyAlignment="1">
      <alignment horizontal="right" vertical="center"/>
    </xf>
    <xf numFmtId="167" fontId="14" fillId="4" borderId="10" xfId="1" applyNumberFormat="1" applyFont="1" applyFill="1" applyBorder="1" applyAlignment="1">
      <alignment horizontal="right" vertical="center"/>
    </xf>
    <xf numFmtId="0" fontId="28" fillId="3" borderId="0" xfId="0" applyFont="1" applyFill="1"/>
    <xf numFmtId="0" fontId="31" fillId="3" borderId="0" xfId="1" applyFont="1" applyFill="1" applyBorder="1" applyAlignment="1">
      <alignment horizontal="left" vertical="top" wrapText="1"/>
    </xf>
    <xf numFmtId="0" fontId="28" fillId="3" borderId="0" xfId="0" applyFont="1" applyFill="1" applyAlignment="1">
      <alignment horizontal="left"/>
    </xf>
    <xf numFmtId="0" fontId="37" fillId="3" borderId="0" xfId="0" applyFont="1" applyFill="1" applyAlignment="1">
      <alignment horizontal="center"/>
    </xf>
    <xf numFmtId="0" fontId="46" fillId="3" borderId="0" xfId="0" applyFont="1" applyFill="1" applyAlignment="1">
      <alignment horizontal="center"/>
    </xf>
    <xf numFmtId="0" fontId="39" fillId="3" borderId="0" xfId="1" applyFont="1" applyFill="1" applyBorder="1" applyAlignment="1">
      <alignment horizontal="center" vertical="top" wrapText="1"/>
    </xf>
    <xf numFmtId="0" fontId="40" fillId="3" borderId="0" xfId="0" applyFont="1" applyFill="1" applyAlignment="1">
      <alignment horizontal="left"/>
    </xf>
    <xf numFmtId="0" fontId="27"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38" fillId="3" borderId="0" xfId="3" applyFont="1" applyFill="1" applyAlignment="1" applyProtection="1">
      <alignment horizontal="center"/>
    </xf>
    <xf numFmtId="0" fontId="35" fillId="0" borderId="0" xfId="0" applyFont="1" applyAlignment="1">
      <alignment horizontal="left" vertical="top" wrapText="1"/>
    </xf>
    <xf numFmtId="0" fontId="39" fillId="4" borderId="11"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13" xfId="0" applyFont="1" applyFill="1" applyBorder="1" applyAlignment="1">
      <alignment horizontal="center" vertical="center" wrapText="1"/>
    </xf>
    <xf numFmtId="0" fontId="14" fillId="3" borderId="0" xfId="0" applyFont="1" applyFill="1" applyAlignment="1">
      <alignment horizontal="center" vertical="center" wrapText="1"/>
    </xf>
    <xf numFmtId="0" fontId="0" fillId="3" borderId="0" xfId="1" applyFont="1" applyFill="1" applyBorder="1" applyAlignment="1">
      <alignment horizontal="left" vertical="top" wrapText="1"/>
    </xf>
    <xf numFmtId="0" fontId="13" fillId="3" borderId="0" xfId="1" applyFill="1" applyBorder="1" applyAlignment="1">
      <alignment horizontal="left" vertical="top" wrapText="1"/>
    </xf>
    <xf numFmtId="0" fontId="21" fillId="3" borderId="0" xfId="1" applyFont="1" applyFill="1" applyBorder="1" applyAlignment="1">
      <alignment horizontal="center" vertical="center"/>
    </xf>
    <xf numFmtId="0" fontId="21" fillId="3" borderId="14" xfId="1" applyFont="1" applyFill="1" applyBorder="1" applyAlignment="1">
      <alignment horizontal="center" vertical="center"/>
    </xf>
    <xf numFmtId="0" fontId="14" fillId="3" borderId="0" xfId="1" applyFont="1" applyFill="1" applyBorder="1" applyAlignment="1">
      <alignment horizontal="left" vertical="top" wrapText="1"/>
    </xf>
    <xf numFmtId="0" fontId="14" fillId="3" borderId="0" xfId="1" applyFont="1" applyFill="1" applyBorder="1" applyAlignment="1">
      <alignment horizontal="left"/>
    </xf>
    <xf numFmtId="0" fontId="0" fillId="0" borderId="0" xfId="1" applyFont="1" applyFill="1" applyBorder="1" applyAlignment="1">
      <alignment horizontal="left" vertical="top" wrapText="1"/>
    </xf>
    <xf numFmtId="0" fontId="14" fillId="0" borderId="0" xfId="1" applyFont="1" applyFill="1" applyBorder="1" applyAlignment="1">
      <alignment horizontal="left" vertical="top" wrapText="1"/>
    </xf>
    <xf numFmtId="0" fontId="39" fillId="4" borderId="11" xfId="0" applyFont="1" applyFill="1" applyBorder="1" applyAlignment="1">
      <alignment horizontal="left" vertical="center" wrapText="1"/>
    </xf>
    <xf numFmtId="0" fontId="39" fillId="4" borderId="12" xfId="0" applyFont="1" applyFill="1" applyBorder="1" applyAlignment="1">
      <alignment horizontal="left" vertical="center" wrapText="1"/>
    </xf>
    <xf numFmtId="0" fontId="39" fillId="4" borderId="13" xfId="0" applyFont="1" applyFill="1" applyBorder="1" applyAlignment="1">
      <alignment horizontal="left" vertical="center" wrapText="1"/>
    </xf>
    <xf numFmtId="0" fontId="11" fillId="3" borderId="5" xfId="1" applyFont="1" applyFill="1" applyBorder="1" applyAlignment="1">
      <alignment horizontal="left" vertical="center" wrapText="1"/>
    </xf>
    <xf numFmtId="0" fontId="29" fillId="3" borderId="6" xfId="1" applyFont="1" applyFill="1" applyBorder="1" applyAlignment="1">
      <alignment horizontal="left" vertical="center" wrapText="1"/>
    </xf>
    <xf numFmtId="0" fontId="29" fillId="3" borderId="7" xfId="1" applyFont="1" applyFill="1" applyBorder="1" applyAlignment="1">
      <alignment horizontal="left" vertical="center" wrapText="1"/>
    </xf>
    <xf numFmtId="0" fontId="32" fillId="3" borderId="0" xfId="1" applyFont="1" applyFill="1" applyBorder="1" applyAlignment="1">
      <alignment horizontal="left" vertical="top" wrapText="1"/>
    </xf>
    <xf numFmtId="0" fontId="51" fillId="3" borderId="0" xfId="0" applyFont="1" applyFill="1" applyAlignment="1">
      <alignment horizontal="left" vertical="center" wrapText="1"/>
    </xf>
    <xf numFmtId="0" fontId="0" fillId="0" borderId="0" xfId="0" applyAlignment="1">
      <alignment horizontal="left"/>
    </xf>
    <xf numFmtId="0" fontId="12" fillId="0" borderId="0" xfId="1" applyFont="1" applyFill="1" applyBorder="1" applyAlignment="1">
      <alignment horizontal="left" vertical="center" wrapText="1"/>
    </xf>
    <xf numFmtId="0" fontId="41" fillId="0" borderId="0" xfId="1" applyFont="1" applyFill="1" applyBorder="1" applyAlignment="1">
      <alignment horizontal="left" vertical="center"/>
    </xf>
    <xf numFmtId="0" fontId="13" fillId="0" borderId="0" xfId="1" applyFill="1" applyBorder="1" applyAlignment="1">
      <alignment horizontal="left" vertical="top" wrapText="1"/>
    </xf>
    <xf numFmtId="0" fontId="19" fillId="3" borderId="8" xfId="0" applyFont="1" applyFill="1" applyBorder="1" applyAlignment="1">
      <alignment horizontal="left" vertical="center" wrapText="1"/>
    </xf>
    <xf numFmtId="0" fontId="19" fillId="3" borderId="0" xfId="0" applyFont="1" applyFill="1" applyAlignment="1">
      <alignment horizontal="left" vertical="center" wrapText="1"/>
    </xf>
    <xf numFmtId="0" fontId="43" fillId="4" borderId="11" xfId="3" applyFont="1" applyFill="1" applyBorder="1" applyAlignment="1" applyProtection="1">
      <alignment horizontal="left" vertical="center" wrapText="1"/>
    </xf>
    <xf numFmtId="0" fontId="39" fillId="4" borderId="11" xfId="1" applyFont="1" applyFill="1" applyBorder="1" applyAlignment="1">
      <alignment horizontal="left" vertical="center"/>
    </xf>
    <xf numFmtId="0" fontId="39" fillId="4" borderId="12" xfId="1" applyFont="1" applyFill="1" applyBorder="1" applyAlignment="1">
      <alignment horizontal="left" vertical="center"/>
    </xf>
    <xf numFmtId="0" fontId="39" fillId="4" borderId="13" xfId="1" applyFont="1" applyFill="1" applyBorder="1" applyAlignment="1">
      <alignment horizontal="left" vertical="center"/>
    </xf>
    <xf numFmtId="0" fontId="42" fillId="3" borderId="0" xfId="1" applyFont="1" applyFill="1" applyBorder="1" applyAlignment="1">
      <alignment horizontal="center" vertical="center"/>
    </xf>
    <xf numFmtId="0" fontId="39" fillId="3" borderId="0" xfId="0" applyFont="1" applyFill="1" applyAlignment="1">
      <alignment horizontal="center" vertical="center" wrapText="1"/>
    </xf>
    <xf numFmtId="0" fontId="44" fillId="3" borderId="0" xfId="1" applyFont="1" applyFill="1" applyBorder="1" applyAlignment="1">
      <alignment horizontal="left" vertical="top"/>
    </xf>
    <xf numFmtId="0" fontId="50" fillId="0" borderId="0" xfId="1" applyFont="1" applyFill="1" applyBorder="1" applyAlignment="1">
      <alignment horizontal="left" vertical="center" wrapText="1"/>
    </xf>
    <xf numFmtId="0" fontId="51" fillId="3" borderId="0" xfId="0" applyFont="1" applyFill="1" applyAlignment="1">
      <alignment horizontal="left" vertical="center"/>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120</xdr:row>
      <xdr:rowOff>45720</xdr:rowOff>
    </xdr:from>
    <xdr:to>
      <xdr:col>3</xdr:col>
      <xdr:colOff>2876193</xdr:colOff>
      <xdr:row>123</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A3" sqref="A3:G3"/>
    </sheetView>
  </sheetViews>
  <sheetFormatPr baseColWidth="10" defaultRowHeight="14.4" x14ac:dyDescent="0.3"/>
  <sheetData>
    <row r="1" spans="1:7" x14ac:dyDescent="0.3">
      <c r="A1" s="45"/>
      <c r="B1" s="45"/>
      <c r="C1" s="45"/>
      <c r="D1" s="45"/>
      <c r="E1" s="45"/>
      <c r="F1" s="45"/>
      <c r="G1" s="45"/>
    </row>
    <row r="2" spans="1:7" ht="21" x14ac:dyDescent="0.4">
      <c r="A2" s="88" t="s">
        <v>26</v>
      </c>
      <c r="B2" s="88"/>
      <c r="C2" s="88"/>
      <c r="D2" s="88"/>
      <c r="E2" s="88"/>
      <c r="F2" s="88"/>
      <c r="G2" s="88"/>
    </row>
    <row r="3" spans="1:7" ht="21" x14ac:dyDescent="0.4">
      <c r="A3" s="88" t="s">
        <v>48</v>
      </c>
      <c r="B3" s="88"/>
      <c r="C3" s="88"/>
      <c r="D3" s="88"/>
      <c r="E3" s="88"/>
      <c r="F3" s="88"/>
      <c r="G3" s="88"/>
    </row>
    <row r="4" spans="1:7" ht="21" x14ac:dyDescent="0.4">
      <c r="A4" s="89" t="s">
        <v>39</v>
      </c>
      <c r="B4" s="89"/>
      <c r="C4" s="89"/>
      <c r="D4" s="89"/>
      <c r="E4" s="89"/>
      <c r="F4" s="89"/>
      <c r="G4" s="89"/>
    </row>
    <row r="5" spans="1:7" x14ac:dyDescent="0.3">
      <c r="A5" s="45"/>
      <c r="B5" s="45"/>
      <c r="C5" s="45"/>
      <c r="D5" s="45"/>
      <c r="E5" s="45"/>
      <c r="F5" s="45"/>
      <c r="G5" s="45"/>
    </row>
    <row r="6" spans="1:7" x14ac:dyDescent="0.3">
      <c r="A6" s="85"/>
      <c r="B6" s="85"/>
      <c r="C6" s="85"/>
      <c r="D6" s="85"/>
      <c r="E6" s="85"/>
      <c r="F6" s="85"/>
      <c r="G6" s="85"/>
    </row>
    <row r="7" spans="1:7" ht="15.6" x14ac:dyDescent="0.3">
      <c r="A7" s="47" t="s">
        <v>29</v>
      </c>
      <c r="B7" s="45"/>
      <c r="C7" s="45"/>
      <c r="D7" s="45"/>
      <c r="E7" s="45"/>
      <c r="F7" s="45"/>
      <c r="G7" s="45"/>
    </row>
    <row r="8" spans="1:7" ht="15.6" x14ac:dyDescent="0.3">
      <c r="A8" s="80"/>
      <c r="B8" s="11"/>
      <c r="C8" s="11"/>
      <c r="D8" s="11"/>
      <c r="E8" s="11"/>
      <c r="F8" s="11"/>
      <c r="G8" s="11"/>
    </row>
    <row r="9" spans="1:7" s="59" customFormat="1" ht="15.6" x14ac:dyDescent="0.3">
      <c r="A9" s="86" t="s">
        <v>27</v>
      </c>
      <c r="B9" s="86"/>
      <c r="C9" s="86"/>
      <c r="D9" s="86"/>
      <c r="E9" s="86"/>
      <c r="F9" s="86"/>
      <c r="G9" s="86"/>
    </row>
    <row r="10" spans="1:7" s="59" customFormat="1" ht="66.599999999999994" customHeight="1" x14ac:dyDescent="0.3">
      <c r="A10" s="86" t="s">
        <v>43</v>
      </c>
      <c r="B10" s="86"/>
      <c r="C10" s="86"/>
      <c r="D10" s="86"/>
      <c r="E10" s="86"/>
      <c r="F10" s="86"/>
      <c r="G10" s="86"/>
    </row>
    <row r="11" spans="1:7" x14ac:dyDescent="0.3">
      <c r="A11" s="87"/>
      <c r="B11" s="87"/>
      <c r="C11" s="87"/>
      <c r="D11" s="87"/>
      <c r="E11" s="87"/>
      <c r="F11" s="87"/>
      <c r="G11" s="87"/>
    </row>
    <row r="12" spans="1:7" x14ac:dyDescent="0.3">
      <c r="A12" s="45"/>
      <c r="B12" s="45"/>
      <c r="C12" s="45"/>
      <c r="D12" s="45"/>
      <c r="E12" s="45"/>
      <c r="F12" s="45"/>
      <c r="G12" s="45"/>
    </row>
    <row r="13" spans="1:7" x14ac:dyDescent="0.3">
      <c r="A13" s="45"/>
      <c r="B13" s="45"/>
      <c r="C13" s="45"/>
      <c r="D13" s="45"/>
      <c r="E13" s="45"/>
      <c r="F13" s="45"/>
      <c r="G13" s="45"/>
    </row>
    <row r="14" spans="1:7" x14ac:dyDescent="0.3">
      <c r="A14" s="45"/>
      <c r="B14" s="45"/>
      <c r="C14" s="45"/>
      <c r="D14" s="45"/>
      <c r="E14" s="45"/>
      <c r="F14" s="45"/>
      <c r="G14" s="45"/>
    </row>
    <row r="15" spans="1:7" x14ac:dyDescent="0.3">
      <c r="A15" s="45"/>
      <c r="B15" s="45"/>
      <c r="C15" s="45"/>
      <c r="D15" s="45"/>
      <c r="E15" s="45"/>
      <c r="F15" s="45"/>
      <c r="G15" s="45"/>
    </row>
    <row r="16" spans="1:7" x14ac:dyDescent="0.3">
      <c r="A16" s="45"/>
      <c r="B16" s="45"/>
      <c r="C16" s="45"/>
      <c r="D16" s="45"/>
      <c r="E16" s="45"/>
      <c r="F16" s="45"/>
      <c r="G16" s="45"/>
    </row>
    <row r="17" spans="1:7" x14ac:dyDescent="0.3">
      <c r="A17" s="45"/>
      <c r="B17" s="45"/>
      <c r="C17" s="45"/>
      <c r="D17" s="45"/>
      <c r="E17" s="45"/>
      <c r="F17" s="45"/>
      <c r="G17" s="45"/>
    </row>
    <row r="18" spans="1:7" x14ac:dyDescent="0.3">
      <c r="A18" s="45"/>
      <c r="B18" s="45"/>
      <c r="C18" s="45"/>
      <c r="D18" s="45"/>
      <c r="E18" s="45"/>
      <c r="F18" s="45"/>
      <c r="G18" s="45"/>
    </row>
    <row r="19" spans="1:7" x14ac:dyDescent="0.3">
      <c r="A19" s="45"/>
      <c r="B19" s="45"/>
      <c r="C19" s="45"/>
      <c r="D19" s="45"/>
      <c r="E19" s="45"/>
      <c r="F19" s="45"/>
      <c r="G19" s="45"/>
    </row>
    <row r="20" spans="1:7" x14ac:dyDescent="0.3">
      <c r="A20" s="45"/>
      <c r="B20" s="45"/>
      <c r="C20" s="45"/>
      <c r="D20" s="45"/>
      <c r="E20" s="45"/>
      <c r="F20" s="45"/>
      <c r="G20" s="45"/>
    </row>
    <row r="21" spans="1:7" x14ac:dyDescent="0.3">
      <c r="A21" s="45"/>
      <c r="B21" s="45"/>
      <c r="C21" s="45"/>
      <c r="D21" s="45"/>
      <c r="E21" s="45"/>
      <c r="F21" s="45"/>
      <c r="G21" s="45"/>
    </row>
    <row r="22" spans="1:7" x14ac:dyDescent="0.3">
      <c r="A22" s="45"/>
      <c r="B22" s="45"/>
      <c r="C22" s="45"/>
      <c r="D22" s="45"/>
      <c r="E22" s="45"/>
      <c r="F22" s="45"/>
      <c r="G22" s="45"/>
    </row>
    <row r="23" spans="1:7" x14ac:dyDescent="0.3">
      <c r="A23" s="45"/>
      <c r="B23" s="45"/>
      <c r="C23" s="45"/>
      <c r="D23" s="45"/>
      <c r="E23" s="45"/>
      <c r="F23" s="45"/>
      <c r="G23" s="45"/>
    </row>
    <row r="24" spans="1:7" x14ac:dyDescent="0.3">
      <c r="A24" s="45"/>
      <c r="B24" s="45"/>
      <c r="C24" s="45"/>
      <c r="D24" s="45"/>
      <c r="E24" s="45"/>
      <c r="F24" s="45"/>
      <c r="G24" s="45"/>
    </row>
    <row r="25" spans="1:7" x14ac:dyDescent="0.3">
      <c r="A25" s="45"/>
      <c r="B25" s="45"/>
      <c r="C25" s="45"/>
      <c r="D25" s="45"/>
      <c r="E25" s="45"/>
      <c r="F25" s="45"/>
      <c r="G25" s="45"/>
    </row>
    <row r="26" spans="1:7" x14ac:dyDescent="0.3">
      <c r="A26" s="45"/>
      <c r="B26" s="45"/>
      <c r="C26" s="45"/>
      <c r="D26" s="45"/>
      <c r="E26" s="45"/>
      <c r="F26" s="45"/>
      <c r="G26" s="45"/>
    </row>
    <row r="27" spans="1:7" x14ac:dyDescent="0.3">
      <c r="A27" s="45"/>
      <c r="B27" s="45"/>
      <c r="C27" s="45"/>
      <c r="D27" s="45"/>
      <c r="E27" s="45"/>
      <c r="F27" s="45"/>
      <c r="G27" s="45"/>
    </row>
    <row r="28" spans="1:7" x14ac:dyDescent="0.3">
      <c r="A28" s="45"/>
      <c r="B28" s="45"/>
      <c r="C28" s="45"/>
      <c r="D28" s="45"/>
      <c r="E28" s="45"/>
      <c r="F28" s="45"/>
      <c r="G28" s="45"/>
    </row>
    <row r="29" spans="1:7" x14ac:dyDescent="0.3">
      <c r="A29" s="45"/>
      <c r="B29" s="45"/>
      <c r="C29" s="45"/>
      <c r="D29" s="45"/>
      <c r="E29" s="45"/>
      <c r="F29" s="45"/>
      <c r="G29" s="45"/>
    </row>
    <row r="30" spans="1:7" x14ac:dyDescent="0.3">
      <c r="A30" s="45"/>
      <c r="B30" s="45"/>
      <c r="C30" s="45"/>
      <c r="D30" s="45"/>
      <c r="E30" s="45"/>
      <c r="F30" s="45"/>
      <c r="G30" s="45"/>
    </row>
    <row r="31" spans="1:7" x14ac:dyDescent="0.3">
      <c r="A31" s="45"/>
      <c r="B31" s="45"/>
      <c r="C31" s="45"/>
      <c r="D31" s="45"/>
      <c r="E31" s="45"/>
      <c r="F31" s="45"/>
      <c r="G31" s="45"/>
    </row>
    <row r="32" spans="1:7" x14ac:dyDescent="0.3">
      <c r="A32" s="45"/>
      <c r="B32" s="45"/>
      <c r="C32" s="45"/>
      <c r="D32" s="45"/>
      <c r="E32" s="45"/>
      <c r="F32" s="45"/>
      <c r="G32" s="45"/>
    </row>
    <row r="33" spans="1:7" x14ac:dyDescent="0.3">
      <c r="A33" s="45"/>
      <c r="B33" s="45"/>
      <c r="C33" s="45"/>
      <c r="D33" s="45"/>
      <c r="E33" s="45"/>
      <c r="F33" s="45"/>
      <c r="G33" s="45"/>
    </row>
    <row r="34" spans="1:7" x14ac:dyDescent="0.3">
      <c r="A34" s="45"/>
      <c r="B34" s="45"/>
      <c r="C34" s="45"/>
      <c r="D34" s="45"/>
      <c r="E34" s="45"/>
      <c r="F34" s="45"/>
      <c r="G34" s="45"/>
    </row>
    <row r="35" spans="1:7" x14ac:dyDescent="0.3">
      <c r="A35" s="45"/>
      <c r="B35" s="45"/>
      <c r="C35" s="45"/>
      <c r="D35" s="45"/>
      <c r="E35" s="45"/>
      <c r="F35" s="45"/>
      <c r="G35" s="45"/>
    </row>
    <row r="36" spans="1:7" x14ac:dyDescent="0.3">
      <c r="A36" s="45"/>
      <c r="B36" s="45"/>
      <c r="C36" s="45"/>
      <c r="D36" s="45"/>
      <c r="E36" s="45"/>
      <c r="F36" s="45"/>
      <c r="G36" s="45"/>
    </row>
    <row r="37" spans="1:7" x14ac:dyDescent="0.3">
      <c r="A37" s="45"/>
      <c r="B37" s="45"/>
      <c r="C37" s="45"/>
      <c r="D37" s="45"/>
      <c r="E37" s="45"/>
      <c r="F37" s="45"/>
      <c r="G37" s="45"/>
    </row>
    <row r="38" spans="1:7" x14ac:dyDescent="0.3">
      <c r="A38" s="45"/>
      <c r="B38" s="45"/>
      <c r="C38" s="45"/>
      <c r="D38" s="45"/>
      <c r="E38" s="45"/>
      <c r="F38" s="45"/>
      <c r="G38" s="45"/>
    </row>
    <row r="39" spans="1:7" x14ac:dyDescent="0.3">
      <c r="A39" s="45"/>
      <c r="B39" s="45"/>
      <c r="C39" s="45"/>
      <c r="D39" s="45"/>
      <c r="E39" s="45"/>
      <c r="F39" s="45"/>
      <c r="G39" s="45"/>
    </row>
    <row r="40" spans="1:7" x14ac:dyDescent="0.3">
      <c r="A40" s="45"/>
      <c r="B40" s="45"/>
      <c r="C40" s="45"/>
      <c r="D40" s="45"/>
      <c r="E40" s="45"/>
      <c r="F40" s="45"/>
      <c r="G40" s="45"/>
    </row>
    <row r="41" spans="1:7" x14ac:dyDescent="0.3">
      <c r="A41" s="45"/>
      <c r="B41" s="45"/>
      <c r="C41" s="45"/>
      <c r="D41" s="45"/>
      <c r="E41" s="45"/>
      <c r="F41" s="45"/>
      <c r="G41" s="45"/>
    </row>
    <row r="42" spans="1:7" x14ac:dyDescent="0.3">
      <c r="A42" s="45"/>
      <c r="B42" s="45"/>
      <c r="C42" s="45"/>
      <c r="D42" s="45"/>
      <c r="E42" s="45"/>
      <c r="F42" s="45"/>
      <c r="G42" s="45"/>
    </row>
    <row r="43" spans="1:7" x14ac:dyDescent="0.3">
      <c r="A43" s="45"/>
      <c r="B43" s="45"/>
      <c r="C43" s="45"/>
      <c r="D43" s="45"/>
      <c r="E43" s="45"/>
      <c r="F43" s="45"/>
      <c r="G43" s="45"/>
    </row>
    <row r="44" spans="1:7" x14ac:dyDescent="0.3">
      <c r="A44" s="45"/>
      <c r="B44" s="45"/>
      <c r="C44" s="45"/>
      <c r="D44" s="45"/>
      <c r="E44" s="45"/>
      <c r="F44" s="45"/>
      <c r="G44" s="45"/>
    </row>
  </sheetData>
  <sheetProtection algorithmName="SHA-512" hashValue="6IgY6KO2cwbSJvfnpjm83kYbaxz7XTlEL5fkn47jbCPr/zDO023YyEtKTUsKt0H82G6WIsLavpbDf8RsmGdM/g==" saltValue="7SKrtGxwrMDGBHo5eMBuKw=="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opLeftCell="A18" zoomScaleNormal="100" workbookViewId="0">
      <selection activeCell="A19" sqref="A19:G19"/>
    </sheetView>
  </sheetViews>
  <sheetFormatPr baseColWidth="10" defaultColWidth="11.44140625" defaultRowHeight="14.4" x14ac:dyDescent="0.3"/>
  <cols>
    <col min="1" max="16384" width="11.44140625" style="45"/>
  </cols>
  <sheetData>
    <row r="1" spans="1:7" x14ac:dyDescent="0.3">
      <c r="A1" s="44"/>
      <c r="B1" s="44"/>
      <c r="C1" s="44"/>
      <c r="D1" s="44"/>
      <c r="E1" s="44"/>
      <c r="F1" s="44"/>
      <c r="G1" s="44"/>
    </row>
    <row r="2" spans="1:7" x14ac:dyDescent="0.3">
      <c r="A2" s="44"/>
      <c r="B2" s="44"/>
      <c r="C2" s="44"/>
      <c r="D2" s="44"/>
    </row>
    <row r="3" spans="1:7" x14ac:dyDescent="0.3">
      <c r="A3" s="44"/>
      <c r="B3" s="44"/>
      <c r="C3" s="44"/>
      <c r="D3" s="44"/>
    </row>
    <row r="8" spans="1:7" x14ac:dyDescent="0.3">
      <c r="A8" s="46"/>
      <c r="B8" s="46"/>
      <c r="C8" s="46"/>
      <c r="D8" s="46"/>
      <c r="E8" s="46"/>
      <c r="F8" s="46"/>
      <c r="G8" s="46"/>
    </row>
    <row r="10" spans="1:7" s="76" customFormat="1" ht="10.35" customHeight="1" x14ac:dyDescent="0.2">
      <c r="A10" s="91" t="s">
        <v>36</v>
      </c>
      <c r="B10" s="91"/>
      <c r="C10" s="91"/>
      <c r="D10" s="91"/>
      <c r="E10" s="91"/>
      <c r="F10" s="91"/>
      <c r="G10" s="91"/>
    </row>
    <row r="11" spans="1:7" s="76" customFormat="1" ht="10.35" customHeight="1" x14ac:dyDescent="0.2">
      <c r="A11" s="91" t="s">
        <v>35</v>
      </c>
      <c r="B11" s="91"/>
      <c r="C11" s="91"/>
      <c r="D11" s="91"/>
      <c r="E11" s="91"/>
      <c r="F11" s="91"/>
      <c r="G11" s="91"/>
    </row>
    <row r="15" spans="1:7" ht="21" x14ac:dyDescent="0.4">
      <c r="A15" s="88" t="s">
        <v>26</v>
      </c>
      <c r="B15" s="88"/>
      <c r="C15" s="88"/>
      <c r="D15" s="88"/>
      <c r="E15" s="88"/>
      <c r="F15" s="88"/>
      <c r="G15" s="88"/>
    </row>
    <row r="16" spans="1:7" ht="21" x14ac:dyDescent="0.4">
      <c r="A16" s="88" t="s">
        <v>48</v>
      </c>
      <c r="B16" s="88"/>
      <c r="C16" s="88"/>
      <c r="D16" s="88"/>
      <c r="E16" s="88"/>
      <c r="F16" s="88"/>
      <c r="G16" s="88"/>
    </row>
    <row r="17" spans="1:7" ht="21" x14ac:dyDescent="0.4">
      <c r="A17" s="89" t="s">
        <v>39</v>
      </c>
      <c r="B17" s="89"/>
      <c r="C17" s="89"/>
      <c r="D17" s="89"/>
      <c r="E17" s="89"/>
      <c r="F17" s="89"/>
      <c r="G17" s="89"/>
    </row>
    <row r="19" spans="1:7" s="58" customFormat="1" ht="81" customHeight="1" x14ac:dyDescent="0.3">
      <c r="A19" s="90" t="s">
        <v>49</v>
      </c>
      <c r="B19" s="90"/>
      <c r="C19" s="90"/>
      <c r="D19" s="90"/>
      <c r="E19" s="90"/>
      <c r="F19" s="90"/>
      <c r="G19" s="90"/>
    </row>
    <row r="20" spans="1:7" s="58" customFormat="1" ht="21" customHeight="1" x14ac:dyDescent="0.3"/>
    <row r="21" spans="1:7" s="58" customFormat="1" ht="65.400000000000006" customHeight="1" x14ac:dyDescent="0.3">
      <c r="A21" s="92" t="s">
        <v>46</v>
      </c>
      <c r="B21" s="92"/>
      <c r="C21" s="92"/>
      <c r="D21" s="92"/>
      <c r="E21" s="92"/>
      <c r="F21" s="92"/>
      <c r="G21" s="92"/>
    </row>
    <row r="22" spans="1:7" s="58" customFormat="1" ht="66.599999999999994" customHeight="1" x14ac:dyDescent="0.3">
      <c r="A22" s="92"/>
      <c r="B22" s="92"/>
      <c r="C22" s="92"/>
      <c r="D22" s="92"/>
      <c r="E22" s="92"/>
      <c r="F22" s="92"/>
      <c r="G22" s="92"/>
    </row>
    <row r="23" spans="1:7" ht="14.4" customHeight="1" x14ac:dyDescent="0.3">
      <c r="A23" s="53"/>
      <c r="B23" s="53"/>
      <c r="C23" s="53"/>
      <c r="D23" s="53"/>
      <c r="E23" s="53"/>
      <c r="F23" s="53"/>
      <c r="G23" s="53"/>
    </row>
    <row r="24" spans="1:7" s="77" customFormat="1" ht="20.399999999999999" customHeight="1" x14ac:dyDescent="0.3">
      <c r="A24" s="93" t="s">
        <v>30</v>
      </c>
      <c r="B24" s="94"/>
      <c r="C24" s="94"/>
      <c r="D24" s="94"/>
      <c r="E24" s="94"/>
      <c r="F24" s="94"/>
      <c r="G24" s="95"/>
    </row>
    <row r="25" spans="1:7" x14ac:dyDescent="0.3">
      <c r="A25" s="85"/>
      <c r="B25" s="85"/>
      <c r="C25" s="85"/>
      <c r="D25" s="85"/>
      <c r="E25" s="85"/>
      <c r="F25" s="85"/>
      <c r="G25" s="85"/>
    </row>
    <row r="27" spans="1:7" x14ac:dyDescent="0.3">
      <c r="A27" s="85"/>
      <c r="B27" s="85"/>
      <c r="C27" s="85"/>
      <c r="D27" s="85"/>
      <c r="E27" s="85"/>
      <c r="F27" s="85"/>
      <c r="G27" s="85"/>
    </row>
    <row r="28" spans="1:7" x14ac:dyDescent="0.3">
      <c r="A28" s="85"/>
      <c r="B28" s="85"/>
      <c r="C28" s="85"/>
      <c r="D28" s="85"/>
      <c r="E28" s="85"/>
      <c r="F28" s="85"/>
      <c r="G28" s="85"/>
    </row>
    <row r="29" spans="1:7" x14ac:dyDescent="0.3">
      <c r="A29" s="54"/>
    </row>
    <row r="30" spans="1:7" s="78" customFormat="1" x14ac:dyDescent="0.3">
      <c r="A30" s="96"/>
      <c r="B30" s="96"/>
      <c r="C30" s="96"/>
      <c r="D30" s="96"/>
      <c r="E30" s="96"/>
      <c r="F30" s="96"/>
      <c r="G30" s="96"/>
    </row>
    <row r="31" spans="1:7" x14ac:dyDescent="0.3">
      <c r="A31" s="54"/>
    </row>
    <row r="32" spans="1:7" x14ac:dyDescent="0.3">
      <c r="A32" s="87"/>
      <c r="B32" s="87"/>
      <c r="C32" s="87"/>
      <c r="D32" s="87"/>
      <c r="E32" s="87"/>
      <c r="F32" s="87"/>
      <c r="G32" s="87"/>
    </row>
  </sheetData>
  <sheetProtection algorithmName="SHA-512" hashValue="5qfN+I7kxbAbLbNJhK5KlmGY27wnzO/WuEgDbXmwm/E0n/jVErM2Y5MfBukquGVy+htVzp68w6cGtQGESL05LQ==" saltValue="uxL1ySGm+SznCwVFOvmILA=="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6"/>
  <sheetViews>
    <sheetView tabSelected="1" zoomScale="90" zoomScaleNormal="90" zoomScaleSheetLayoutView="90" zoomScalePageLayoutView="85" workbookViewId="0">
      <selection activeCell="D6" sqref="D6:F6"/>
    </sheetView>
  </sheetViews>
  <sheetFormatPr baseColWidth="10" defaultColWidth="11.44140625" defaultRowHeight="14.4" x14ac:dyDescent="0.3"/>
  <cols>
    <col min="1" max="1" width="2.109375" style="6" customWidth="1"/>
    <col min="2" max="2" width="2.109375" style="34" customWidth="1"/>
    <col min="3" max="3" width="3.109375" style="34" customWidth="1"/>
    <col min="4" max="4" width="61.5546875" style="35" customWidth="1"/>
    <col min="5" max="5" width="3.109375" style="35" customWidth="1"/>
    <col min="6" max="6" width="9.88671875" style="34" customWidth="1"/>
    <col min="7" max="7" width="18.109375" style="36" customWidth="1"/>
    <col min="8" max="34" width="11.44140625" style="6"/>
    <col min="35" max="35" width="4" style="6" customWidth="1"/>
    <col min="36" max="36" width="3.109375" style="6" customWidth="1"/>
    <col min="37" max="37" width="3.5546875" style="6" customWidth="1"/>
    <col min="38" max="38" width="26.88671875" style="6" customWidth="1"/>
    <col min="39" max="16384" width="11.44140625" style="6"/>
  </cols>
  <sheetData>
    <row r="1" spans="1:7" s="2" customFormat="1" ht="20.100000000000001" customHeight="1" x14ac:dyDescent="0.3">
      <c r="A1" s="1"/>
      <c r="B1" s="49"/>
      <c r="C1" s="128" t="s">
        <v>50</v>
      </c>
      <c r="D1" s="128"/>
      <c r="E1" s="128"/>
      <c r="F1" s="128"/>
      <c r="G1" s="75"/>
    </row>
    <row r="2" spans="1:7" ht="18" customHeight="1" x14ac:dyDescent="0.3">
      <c r="A2" s="3"/>
      <c r="B2" s="4"/>
      <c r="C2" s="4"/>
      <c r="D2" s="5"/>
      <c r="E2" s="5"/>
      <c r="F2" s="51" t="s">
        <v>0</v>
      </c>
      <c r="G2" s="70"/>
    </row>
    <row r="3" spans="1:7" ht="5.4" customHeight="1" x14ac:dyDescent="0.3">
      <c r="A3" s="3"/>
      <c r="B3" s="4"/>
      <c r="C3" s="48"/>
      <c r="D3" s="5"/>
      <c r="E3" s="5"/>
      <c r="F3" s="7"/>
      <c r="G3" s="7"/>
    </row>
    <row r="4" spans="1:7" ht="87.6" customHeight="1" x14ac:dyDescent="0.3">
      <c r="A4" s="3"/>
      <c r="B4" s="3"/>
      <c r="C4" s="129" t="s">
        <v>51</v>
      </c>
      <c r="D4" s="129"/>
      <c r="E4" s="129"/>
      <c r="F4" s="129"/>
      <c r="G4" s="7"/>
    </row>
    <row r="5" spans="1:7" ht="23.1" customHeight="1" x14ac:dyDescent="0.3">
      <c r="A5" s="3"/>
      <c r="B5" s="3"/>
      <c r="C5" s="3"/>
      <c r="D5" s="98"/>
      <c r="E5" s="99"/>
      <c r="F5" s="100"/>
      <c r="G5" s="7"/>
    </row>
    <row r="6" spans="1:7" x14ac:dyDescent="0.3">
      <c r="A6" s="3"/>
      <c r="B6" s="3"/>
      <c r="C6" s="3"/>
      <c r="D6" s="101" t="s">
        <v>1</v>
      </c>
      <c r="E6" s="101"/>
      <c r="F6" s="101"/>
      <c r="G6" s="7"/>
    </row>
    <row r="7" spans="1:7" ht="13.35" customHeight="1" x14ac:dyDescent="0.3">
      <c r="A7" s="3"/>
      <c r="B7" s="3"/>
      <c r="C7" s="3"/>
      <c r="D7" s="101"/>
      <c r="E7" s="101"/>
      <c r="F7" s="101"/>
      <c r="G7" s="7"/>
    </row>
    <row r="8" spans="1:7" ht="23.1" customHeight="1" x14ac:dyDescent="0.3">
      <c r="A8" s="3"/>
      <c r="B8" s="3"/>
      <c r="C8" s="3"/>
      <c r="D8" s="98"/>
      <c r="E8" s="99"/>
      <c r="F8" s="100"/>
      <c r="G8" s="7"/>
    </row>
    <row r="9" spans="1:7" x14ac:dyDescent="0.3">
      <c r="A9" s="3"/>
      <c r="B9" s="3"/>
      <c r="C9" s="3"/>
      <c r="D9" s="101" t="s">
        <v>2</v>
      </c>
      <c r="E9" s="101"/>
      <c r="F9" s="101"/>
      <c r="G9" s="7"/>
    </row>
    <row r="10" spans="1:7" x14ac:dyDescent="0.3">
      <c r="A10" s="3"/>
      <c r="B10" s="3"/>
      <c r="C10" s="3"/>
      <c r="D10" s="41"/>
      <c r="E10" s="41"/>
      <c r="F10" s="41"/>
      <c r="G10" s="7"/>
    </row>
    <row r="11" spans="1:7" s="2" customFormat="1" ht="18" customHeight="1" x14ac:dyDescent="0.3">
      <c r="A11" s="1"/>
      <c r="B11" s="49"/>
      <c r="C11" s="132" t="s">
        <v>47</v>
      </c>
      <c r="D11" s="132"/>
      <c r="E11" s="132"/>
      <c r="F11" s="132"/>
      <c r="G11" s="132"/>
    </row>
    <row r="12" spans="1:7" x14ac:dyDescent="0.3">
      <c r="A12" s="3"/>
      <c r="B12" s="4"/>
      <c r="C12" s="4"/>
      <c r="D12" s="5"/>
      <c r="E12" s="5"/>
      <c r="F12" s="4"/>
      <c r="G12" s="7"/>
    </row>
    <row r="13" spans="1:7" s="10" customFormat="1" ht="20.100000000000001" customHeight="1" x14ac:dyDescent="0.3">
      <c r="A13" s="72" t="s">
        <v>3</v>
      </c>
      <c r="B13" s="18"/>
      <c r="C13" s="71" t="s">
        <v>4</v>
      </c>
      <c r="D13" s="8"/>
      <c r="E13" s="9"/>
      <c r="F13" s="9"/>
      <c r="G13" s="7"/>
    </row>
    <row r="14" spans="1:7" s="13" customFormat="1" ht="25.35" customHeight="1" x14ac:dyDescent="0.3">
      <c r="A14" s="11"/>
      <c r="B14" s="12"/>
      <c r="D14" s="107" t="s">
        <v>52</v>
      </c>
      <c r="E14" s="107"/>
      <c r="F14" s="12"/>
      <c r="G14" s="14"/>
    </row>
    <row r="15" spans="1:7" s="2" customFormat="1" ht="21.6" customHeight="1" x14ac:dyDescent="0.3">
      <c r="A15" s="1"/>
      <c r="B15" s="15"/>
      <c r="C15" s="15"/>
      <c r="D15" s="16"/>
      <c r="E15" s="16"/>
      <c r="F15" s="15"/>
      <c r="G15" s="84"/>
    </row>
    <row r="16" spans="1:7" ht="18" customHeight="1" x14ac:dyDescent="0.3">
      <c r="A16" s="3"/>
      <c r="B16" s="4"/>
      <c r="C16" s="4"/>
      <c r="D16" s="5"/>
      <c r="E16" s="5"/>
      <c r="F16" s="4"/>
      <c r="G16" s="7"/>
    </row>
    <row r="17" spans="1:8" s="10" customFormat="1" ht="20.100000000000001" customHeight="1" x14ac:dyDescent="0.3">
      <c r="A17" s="72" t="s">
        <v>5</v>
      </c>
      <c r="B17" s="18"/>
      <c r="C17" s="71" t="s">
        <v>6</v>
      </c>
      <c r="D17" s="8"/>
      <c r="E17" s="9"/>
      <c r="F17" s="9"/>
      <c r="G17" s="7"/>
    </row>
    <row r="18" spans="1:8" s="10" customFormat="1" ht="14.1" customHeight="1" x14ac:dyDescent="0.3">
      <c r="A18" s="18"/>
      <c r="B18" s="18"/>
      <c r="C18" s="17"/>
      <c r="D18" s="8"/>
      <c r="E18" s="17"/>
      <c r="F18" s="17"/>
      <c r="G18" s="7"/>
    </row>
    <row r="19" spans="1:8" s="60" customFormat="1" ht="28.5" customHeight="1" x14ac:dyDescent="0.3">
      <c r="A19" s="73" t="s">
        <v>5</v>
      </c>
      <c r="B19" s="73" t="s">
        <v>7</v>
      </c>
      <c r="C19" s="73" t="s">
        <v>8</v>
      </c>
      <c r="D19" s="109" t="s">
        <v>53</v>
      </c>
      <c r="E19" s="109"/>
      <c r="F19" s="109"/>
      <c r="G19" s="5"/>
    </row>
    <row r="20" spans="1:8" s="60" customFormat="1" ht="30.75" customHeight="1" x14ac:dyDescent="0.3">
      <c r="A20" s="61"/>
      <c r="B20" s="5"/>
      <c r="C20" s="5"/>
      <c r="D20" s="102" t="s">
        <v>54</v>
      </c>
      <c r="E20" s="103"/>
      <c r="F20" s="103"/>
      <c r="G20" s="5"/>
    </row>
    <row r="21" spans="1:8" s="60" customFormat="1" ht="30.75" customHeight="1" x14ac:dyDescent="0.3">
      <c r="A21" s="61"/>
      <c r="B21" s="5"/>
      <c r="C21" s="5"/>
      <c r="D21" s="102" t="s">
        <v>37</v>
      </c>
      <c r="E21" s="103"/>
      <c r="F21" s="103"/>
      <c r="G21" s="5"/>
    </row>
    <row r="22" spans="1:8" s="64" customFormat="1" ht="21.6" customHeight="1" x14ac:dyDescent="0.3">
      <c r="A22" s="62"/>
      <c r="B22" s="19"/>
      <c r="C22" s="19"/>
      <c r="D22" s="104" t="str">
        <f>IF(G34*88.84&gt;G22,"Bitte Erlöse bzw. Fälle prüfen!",IF(G34*88.84&lt;G22,"Bitte Erlöse bzw. Fälle prüfen!",""))</f>
        <v/>
      </c>
      <c r="E22" s="104"/>
      <c r="F22" s="104"/>
      <c r="G22" s="68"/>
    </row>
    <row r="23" spans="1:8" s="60" customFormat="1" ht="20.100000000000001" customHeight="1" x14ac:dyDescent="0.3">
      <c r="A23" s="61"/>
      <c r="B23" s="5"/>
      <c r="C23" s="5"/>
      <c r="D23" s="5"/>
      <c r="E23" s="5"/>
      <c r="F23" s="5"/>
      <c r="G23" s="5"/>
    </row>
    <row r="24" spans="1:8" s="60" customFormat="1" ht="30" customHeight="1" x14ac:dyDescent="0.3">
      <c r="A24" s="73" t="s">
        <v>5</v>
      </c>
      <c r="B24" s="73" t="s">
        <v>7</v>
      </c>
      <c r="C24" s="73" t="s">
        <v>9</v>
      </c>
      <c r="D24" s="106" t="s">
        <v>33</v>
      </c>
      <c r="E24" s="106"/>
      <c r="F24" s="106"/>
      <c r="G24" s="5"/>
    </row>
    <row r="25" spans="1:8" s="60" customFormat="1" ht="30" customHeight="1" x14ac:dyDescent="0.3">
      <c r="A25" s="61"/>
      <c r="B25" s="5"/>
      <c r="C25" s="5"/>
      <c r="D25" s="103" t="s">
        <v>34</v>
      </c>
      <c r="E25" s="103"/>
      <c r="F25" s="103"/>
      <c r="G25" s="5"/>
    </row>
    <row r="26" spans="1:8" s="64" customFormat="1" ht="19.5" customHeight="1" x14ac:dyDescent="0.3">
      <c r="A26" s="62"/>
      <c r="B26" s="19"/>
      <c r="C26" s="19"/>
      <c r="D26" s="19"/>
      <c r="E26" s="19"/>
      <c r="F26" s="63"/>
      <c r="G26" s="68"/>
    </row>
    <row r="27" spans="1:8" s="60" customFormat="1" ht="19.5" customHeight="1" x14ac:dyDescent="0.3">
      <c r="A27" s="61"/>
      <c r="B27" s="5"/>
      <c r="C27" s="5"/>
      <c r="D27" s="5"/>
      <c r="E27" s="5"/>
      <c r="F27" s="5"/>
      <c r="G27" s="65"/>
    </row>
    <row r="28" spans="1:8" s="60" customFormat="1" ht="48.6" customHeight="1" x14ac:dyDescent="0.3">
      <c r="A28" s="73" t="s">
        <v>5</v>
      </c>
      <c r="B28" s="73" t="s">
        <v>7</v>
      </c>
      <c r="C28" s="73" t="s">
        <v>10</v>
      </c>
      <c r="D28" s="106" t="s">
        <v>55</v>
      </c>
      <c r="E28" s="106"/>
      <c r="F28" s="106"/>
      <c r="G28" s="5"/>
    </row>
    <row r="29" spans="1:8" s="64" customFormat="1" ht="21.6" customHeight="1" x14ac:dyDescent="0.3">
      <c r="A29" s="62"/>
      <c r="B29" s="19"/>
      <c r="C29" s="19"/>
      <c r="D29" s="19"/>
      <c r="E29" s="19"/>
      <c r="F29" s="19"/>
      <c r="G29" s="24">
        <f>SUM(G22:G26)</f>
        <v>0</v>
      </c>
      <c r="H29" s="66"/>
    </row>
    <row r="30" spans="1:8" s="60" customFormat="1" ht="10.35" customHeight="1" x14ac:dyDescent="0.3">
      <c r="A30" s="61"/>
      <c r="B30" s="5"/>
      <c r="C30" s="5"/>
      <c r="D30" s="5"/>
      <c r="E30" s="5"/>
      <c r="F30" s="5"/>
      <c r="G30" s="65"/>
    </row>
    <row r="31" spans="1:8" s="60" customFormat="1" ht="16.5" customHeight="1" x14ac:dyDescent="0.3">
      <c r="A31" s="61"/>
      <c r="B31" s="5"/>
      <c r="C31" s="5"/>
      <c r="D31" s="5"/>
      <c r="E31" s="5"/>
      <c r="F31" s="5"/>
      <c r="G31" s="65"/>
    </row>
    <row r="32" spans="1:8" s="60" customFormat="1" ht="45.75" customHeight="1" x14ac:dyDescent="0.3">
      <c r="A32" s="73" t="s">
        <v>5</v>
      </c>
      <c r="B32" s="73" t="s">
        <v>11</v>
      </c>
      <c r="C32" s="73" t="s">
        <v>8</v>
      </c>
      <c r="D32" s="106" t="s">
        <v>56</v>
      </c>
      <c r="E32" s="106"/>
      <c r="F32" s="106"/>
      <c r="G32" s="5"/>
    </row>
    <row r="33" spans="1:8" s="60" customFormat="1" ht="61.5" customHeight="1" x14ac:dyDescent="0.3">
      <c r="A33" s="61"/>
      <c r="B33" s="5"/>
      <c r="C33" s="5"/>
      <c r="D33" s="108" t="s">
        <v>70</v>
      </c>
      <c r="E33" s="109"/>
      <c r="F33" s="109"/>
      <c r="G33" s="56"/>
    </row>
    <row r="34" spans="1:8" s="64" customFormat="1" ht="21.6" customHeight="1" x14ac:dyDescent="0.3">
      <c r="A34" s="62"/>
      <c r="B34" s="19"/>
      <c r="C34" s="19"/>
      <c r="D34" s="104" t="str">
        <f>IF(G22/88.84&gt;G34,"Bitte Erlöse bzw. Fälle prüfen!",IF(G22/88.84&lt;G34,"Bitte Erlöse bzw. Fälle prüfen!",""))</f>
        <v/>
      </c>
      <c r="E34" s="104"/>
      <c r="F34" s="105"/>
      <c r="G34" s="69"/>
    </row>
    <row r="35" spans="1:8" s="60" customFormat="1" ht="18.600000000000001" customHeight="1" x14ac:dyDescent="0.3">
      <c r="A35" s="61"/>
      <c r="B35" s="5"/>
      <c r="C35" s="5"/>
      <c r="D35" s="5"/>
      <c r="E35" s="5"/>
      <c r="F35" s="5"/>
      <c r="G35" s="7"/>
    </row>
    <row r="36" spans="1:8" s="60" customFormat="1" ht="44.4" customHeight="1" x14ac:dyDescent="0.3">
      <c r="A36" s="73" t="s">
        <v>5</v>
      </c>
      <c r="B36" s="73" t="s">
        <v>11</v>
      </c>
      <c r="C36" s="73" t="s">
        <v>9</v>
      </c>
      <c r="D36" s="106" t="s">
        <v>57</v>
      </c>
      <c r="E36" s="106"/>
      <c r="F36" s="106"/>
      <c r="G36" s="5"/>
    </row>
    <row r="37" spans="1:8" s="2" customFormat="1" ht="21.6" customHeight="1" x14ac:dyDescent="0.3">
      <c r="A37" s="1"/>
      <c r="B37" s="15"/>
      <c r="C37" s="15"/>
      <c r="D37" s="19"/>
      <c r="F37" s="40"/>
      <c r="G37" s="69"/>
    </row>
    <row r="38" spans="1:8" x14ac:dyDescent="0.3">
      <c r="A38" s="3"/>
      <c r="B38" s="4"/>
      <c r="C38" s="4"/>
      <c r="D38" s="5"/>
      <c r="E38" s="5"/>
      <c r="F38" s="2"/>
      <c r="G38" s="7"/>
    </row>
    <row r="39" spans="1:8" ht="46.5" customHeight="1" x14ac:dyDescent="0.3">
      <c r="A39" s="72" t="s">
        <v>5</v>
      </c>
      <c r="B39" s="72" t="s">
        <v>12</v>
      </c>
      <c r="C39" s="4"/>
      <c r="D39" s="106" t="s">
        <v>58</v>
      </c>
      <c r="E39" s="106"/>
      <c r="F39" s="106"/>
      <c r="G39" s="7"/>
    </row>
    <row r="40" spans="1:8" s="2" customFormat="1" ht="21.6" customHeight="1" x14ac:dyDescent="0.3">
      <c r="A40" s="1"/>
      <c r="B40" s="15"/>
      <c r="C40" s="15"/>
      <c r="D40" s="19"/>
      <c r="E40" s="19"/>
      <c r="F40" s="15"/>
      <c r="G40" s="69"/>
    </row>
    <row r="41" spans="1:8" x14ac:dyDescent="0.3">
      <c r="A41" s="3"/>
      <c r="B41" s="4"/>
      <c r="C41" s="4"/>
      <c r="D41" s="5"/>
      <c r="E41" s="5"/>
      <c r="F41" s="4"/>
      <c r="G41" s="7"/>
    </row>
    <row r="42" spans="1:8" ht="51" customHeight="1" x14ac:dyDescent="0.3">
      <c r="A42" s="72" t="s">
        <v>5</v>
      </c>
      <c r="B42" s="72" t="s">
        <v>13</v>
      </c>
      <c r="C42" s="4"/>
      <c r="D42" s="108" t="s">
        <v>59</v>
      </c>
      <c r="E42" s="121"/>
      <c r="F42" s="40"/>
      <c r="G42" s="7"/>
    </row>
    <row r="43" spans="1:8" s="2" customFormat="1" ht="21.6" customHeight="1" x14ac:dyDescent="0.3">
      <c r="A43" s="1"/>
      <c r="B43" s="15"/>
      <c r="C43" s="15"/>
      <c r="D43" s="19"/>
      <c r="E43" s="19"/>
      <c r="F43" s="15"/>
      <c r="G43" s="68"/>
    </row>
    <row r="44" spans="1:8" x14ac:dyDescent="0.3">
      <c r="A44" s="3"/>
      <c r="B44" s="4"/>
      <c r="C44" s="4"/>
      <c r="D44" s="5"/>
      <c r="E44" s="5"/>
      <c r="F44" s="4"/>
      <c r="G44" s="7"/>
    </row>
    <row r="45" spans="1:8" ht="50.4" customHeight="1" x14ac:dyDescent="0.3">
      <c r="A45" s="72" t="s">
        <v>5</v>
      </c>
      <c r="B45" s="72" t="s">
        <v>14</v>
      </c>
      <c r="C45" s="4"/>
      <c r="D45" s="102" t="s">
        <v>40</v>
      </c>
      <c r="E45" s="103"/>
      <c r="F45" s="103"/>
      <c r="G45" s="7"/>
    </row>
    <row r="46" spans="1:8" ht="16.5" customHeight="1" x14ac:dyDescent="0.3">
      <c r="A46" s="3"/>
      <c r="B46" s="4"/>
      <c r="C46" s="4"/>
      <c r="D46" s="103"/>
      <c r="E46" s="103"/>
      <c r="F46" s="103"/>
      <c r="G46" s="7"/>
    </row>
    <row r="47" spans="1:8" s="25" customFormat="1" ht="21.6" customHeight="1" x14ac:dyDescent="0.3">
      <c r="A47" s="22"/>
      <c r="B47" s="23"/>
      <c r="C47" s="23"/>
      <c r="D47" s="38"/>
      <c r="E47" s="37" t="str">
        <f>IF(G47&gt;0,"Forderung des Krankenhauses:", IF(G47&lt;0,"Verbindlichkeit des Krankenhauses:",""))</f>
        <v/>
      </c>
      <c r="F47" s="42"/>
      <c r="G47" s="24">
        <f>G43-G22</f>
        <v>0</v>
      </c>
      <c r="H47" s="21"/>
    </row>
    <row r="48" spans="1:8" x14ac:dyDescent="0.3">
      <c r="A48" s="3"/>
      <c r="B48" s="4"/>
      <c r="C48" s="4"/>
      <c r="D48" s="5"/>
      <c r="E48" s="5"/>
      <c r="F48" s="4"/>
      <c r="G48" s="20"/>
    </row>
    <row r="49" spans="1:7" ht="25.35" customHeight="1" x14ac:dyDescent="0.3">
      <c r="A49" s="3"/>
      <c r="B49" s="4"/>
      <c r="C49" s="4"/>
      <c r="D49" s="5"/>
      <c r="E49" s="5"/>
      <c r="F49" s="4"/>
      <c r="G49" s="20"/>
    </row>
    <row r="50" spans="1:7" ht="20.100000000000001" customHeight="1" x14ac:dyDescent="0.3">
      <c r="A50" s="130" t="s">
        <v>60</v>
      </c>
      <c r="B50" s="130"/>
      <c r="C50" s="130"/>
      <c r="D50" s="130"/>
      <c r="E50" s="130"/>
      <c r="F50" s="130"/>
      <c r="G50" s="7"/>
    </row>
    <row r="51" spans="1:7" ht="15.6" x14ac:dyDescent="0.3">
      <c r="A51" s="3"/>
      <c r="B51" s="4"/>
      <c r="C51" s="4"/>
      <c r="D51" s="26"/>
      <c r="E51" s="26"/>
      <c r="F51" s="5"/>
      <c r="G51" s="7"/>
    </row>
    <row r="52" spans="1:7" ht="32.1" customHeight="1" x14ac:dyDescent="0.3">
      <c r="A52" s="106" t="s">
        <v>15</v>
      </c>
      <c r="B52" s="106"/>
      <c r="C52" s="106"/>
      <c r="D52" s="106"/>
      <c r="E52" s="106"/>
      <c r="F52" s="106"/>
      <c r="G52" s="7"/>
    </row>
    <row r="53" spans="1:7" ht="14.4" customHeight="1" x14ac:dyDescent="0.3">
      <c r="A53" s="61"/>
      <c r="B53" s="56"/>
      <c r="C53" s="56"/>
      <c r="D53" s="56"/>
      <c r="E53" s="56"/>
      <c r="F53" s="56"/>
      <c r="G53" s="7"/>
    </row>
    <row r="54" spans="1:7" ht="45.75" customHeight="1" x14ac:dyDescent="0.3">
      <c r="A54" s="103" t="s">
        <v>28</v>
      </c>
      <c r="B54" s="103"/>
      <c r="C54" s="103"/>
      <c r="D54" s="103"/>
      <c r="E54" s="103"/>
      <c r="F54" s="103"/>
      <c r="G54" s="7"/>
    </row>
    <row r="55" spans="1:7" ht="16.350000000000001" customHeight="1" x14ac:dyDescent="0.3">
      <c r="A55" s="3"/>
      <c r="B55" s="50"/>
      <c r="C55" s="50"/>
      <c r="D55" s="50"/>
      <c r="E55" s="50"/>
      <c r="F55" s="50"/>
      <c r="G55" s="7"/>
    </row>
    <row r="56" spans="1:7" ht="21.6" customHeight="1" x14ac:dyDescent="0.3">
      <c r="A56" s="119" t="s">
        <v>78</v>
      </c>
      <c r="B56" s="131"/>
      <c r="C56" s="131"/>
      <c r="D56" s="131"/>
      <c r="E56" s="131"/>
      <c r="F56" s="131"/>
      <c r="G56" s="7"/>
    </row>
    <row r="57" spans="1:7" s="2" customFormat="1" ht="13.35" customHeight="1" x14ac:dyDescent="0.3">
      <c r="A57" s="57"/>
      <c r="B57" s="55"/>
      <c r="C57" s="55"/>
      <c r="D57" s="55"/>
      <c r="E57" s="55"/>
      <c r="F57" s="55"/>
      <c r="G57" s="51"/>
    </row>
    <row r="58" spans="1:7" s="2" customFormat="1" ht="149.4" customHeight="1" x14ac:dyDescent="0.3">
      <c r="A58" s="57"/>
      <c r="B58" s="55"/>
      <c r="C58" s="55"/>
      <c r="D58" s="113" t="s">
        <v>61</v>
      </c>
      <c r="E58" s="114"/>
      <c r="F58" s="115"/>
      <c r="G58" s="51"/>
    </row>
    <row r="59" spans="1:7" s="2" customFormat="1" ht="19.350000000000001" customHeight="1" x14ac:dyDescent="0.3">
      <c r="A59" s="57"/>
      <c r="B59" s="55"/>
      <c r="C59" s="55"/>
      <c r="D59" s="67"/>
      <c r="E59" s="55"/>
      <c r="F59" s="55"/>
      <c r="G59" s="51"/>
    </row>
    <row r="60" spans="1:7" ht="60.75" customHeight="1" x14ac:dyDescent="0.3">
      <c r="A60" s="72" t="s">
        <v>5</v>
      </c>
      <c r="B60" s="72" t="s">
        <v>16</v>
      </c>
      <c r="C60" s="4"/>
      <c r="D60" s="102" t="s">
        <v>62</v>
      </c>
      <c r="E60" s="103"/>
      <c r="F60" s="103"/>
      <c r="G60" s="7"/>
    </row>
    <row r="61" spans="1:7" ht="30.75" customHeight="1" x14ac:dyDescent="0.3">
      <c r="A61" s="3"/>
      <c r="B61" s="4"/>
      <c r="C61" s="4"/>
      <c r="D61" s="106" t="s">
        <v>41</v>
      </c>
      <c r="E61" s="106"/>
      <c r="F61" s="106"/>
      <c r="G61" s="7"/>
    </row>
    <row r="62" spans="1:7" ht="7.5" customHeight="1" x14ac:dyDescent="0.3">
      <c r="A62" s="3"/>
      <c r="B62" s="4"/>
      <c r="C62" s="4"/>
      <c r="D62" s="56"/>
      <c r="E62" s="56"/>
      <c r="F62" s="56"/>
      <c r="G62" s="7"/>
    </row>
    <row r="63" spans="1:7" s="2" customFormat="1" ht="21.6" customHeight="1" x14ac:dyDescent="0.3">
      <c r="A63" s="1"/>
      <c r="B63" s="15"/>
      <c r="C63" s="15"/>
      <c r="D63" s="79"/>
      <c r="E63" s="19"/>
      <c r="F63" s="15"/>
      <c r="G63" s="69">
        <v>0</v>
      </c>
    </row>
    <row r="64" spans="1:7" x14ac:dyDescent="0.3">
      <c r="A64" s="3"/>
      <c r="B64" s="4"/>
      <c r="C64" s="4"/>
      <c r="D64" s="5"/>
      <c r="E64" s="5"/>
      <c r="F64" s="4"/>
      <c r="G64" s="7"/>
    </row>
    <row r="65" spans="1:8" ht="61.5" customHeight="1" x14ac:dyDescent="0.3">
      <c r="A65" s="72" t="s">
        <v>5</v>
      </c>
      <c r="B65" s="72" t="s">
        <v>17</v>
      </c>
      <c r="C65" s="4"/>
      <c r="D65" s="102" t="s">
        <v>63</v>
      </c>
      <c r="E65" s="103"/>
      <c r="F65" s="103"/>
      <c r="G65" s="7"/>
    </row>
    <row r="66" spans="1:8" x14ac:dyDescent="0.3">
      <c r="A66" s="3"/>
      <c r="B66" s="4"/>
      <c r="C66" s="4"/>
      <c r="D66" s="5"/>
      <c r="E66" s="5"/>
      <c r="F66" s="4"/>
      <c r="G66" s="7"/>
    </row>
    <row r="67" spans="1:8" s="2" customFormat="1" ht="21.6" customHeight="1" x14ac:dyDescent="0.3">
      <c r="A67" s="1"/>
      <c r="B67" s="15"/>
      <c r="C67" s="15"/>
      <c r="D67" s="38"/>
      <c r="E67" s="37" t="str">
        <f>IF(G63&gt;0,"Forderung des Krankenhauses für 2021:","")</f>
        <v/>
      </c>
      <c r="F67" s="15"/>
      <c r="G67" s="24">
        <f>SUM(G63)*(-88.06)</f>
        <v>0</v>
      </c>
      <c r="H67" s="21"/>
    </row>
    <row r="68" spans="1:8" x14ac:dyDescent="0.3">
      <c r="A68" s="3"/>
      <c r="B68" s="4"/>
      <c r="C68" s="4"/>
      <c r="D68" s="5"/>
      <c r="E68" s="5"/>
      <c r="F68" s="4"/>
      <c r="G68" s="20"/>
    </row>
    <row r="69" spans="1:8" ht="8.25" customHeight="1" x14ac:dyDescent="0.3">
      <c r="A69" s="3"/>
      <c r="B69" s="4"/>
      <c r="C69" s="4"/>
      <c r="D69" s="5"/>
      <c r="E69" s="5"/>
      <c r="F69" s="4"/>
      <c r="G69" s="7"/>
    </row>
    <row r="70" spans="1:8" s="25" customFormat="1" ht="30" customHeight="1" x14ac:dyDescent="0.3">
      <c r="A70" s="119" t="s">
        <v>42</v>
      </c>
      <c r="B70" s="120"/>
      <c r="C70" s="120"/>
      <c r="D70" s="120"/>
      <c r="E70" s="120"/>
      <c r="F70" s="120"/>
      <c r="G70" s="42"/>
    </row>
    <row r="71" spans="1:8" ht="61.5" customHeight="1" x14ac:dyDescent="0.3">
      <c r="A71" s="72" t="s">
        <v>5</v>
      </c>
      <c r="B71" s="72" t="s">
        <v>18</v>
      </c>
      <c r="C71" s="4"/>
      <c r="D71" s="102" t="s">
        <v>64</v>
      </c>
      <c r="E71" s="103"/>
      <c r="F71" s="103"/>
      <c r="G71" s="7"/>
    </row>
    <row r="72" spans="1:8" ht="30.75" customHeight="1" x14ac:dyDescent="0.3">
      <c r="A72" s="3"/>
      <c r="B72" s="4"/>
      <c r="C72" s="4"/>
      <c r="D72" s="106" t="s">
        <v>44</v>
      </c>
      <c r="E72" s="106"/>
      <c r="F72" s="106"/>
      <c r="G72" s="7"/>
    </row>
    <row r="73" spans="1:8" s="2" customFormat="1" ht="21.6" customHeight="1" x14ac:dyDescent="0.3">
      <c r="A73" s="1"/>
      <c r="B73" s="15"/>
      <c r="C73" s="15"/>
      <c r="D73" s="19"/>
      <c r="E73" s="19"/>
      <c r="F73" s="19"/>
      <c r="G73" s="69">
        <v>0</v>
      </c>
    </row>
    <row r="74" spans="1:8" ht="5.25" customHeight="1" x14ac:dyDescent="0.3">
      <c r="A74" s="3"/>
      <c r="B74" s="4"/>
      <c r="C74" s="4"/>
      <c r="D74" s="5"/>
      <c r="E74" s="5"/>
      <c r="F74" s="4"/>
      <c r="G74" s="7"/>
    </row>
    <row r="75" spans="1:8" ht="60.75" customHeight="1" x14ac:dyDescent="0.3">
      <c r="A75" s="72" t="s">
        <v>5</v>
      </c>
      <c r="B75" s="72" t="s">
        <v>19</v>
      </c>
      <c r="C75" s="4"/>
      <c r="D75" s="108" t="s">
        <v>75</v>
      </c>
      <c r="E75" s="121"/>
      <c r="F75" s="121"/>
      <c r="G75" s="7"/>
    </row>
    <row r="76" spans="1:8" x14ac:dyDescent="0.3">
      <c r="A76" s="3"/>
      <c r="B76" s="4"/>
      <c r="C76" s="4"/>
      <c r="D76" s="5"/>
      <c r="E76" s="5"/>
      <c r="F76" s="4"/>
      <c r="G76" s="7"/>
    </row>
    <row r="77" spans="1:8" s="2" customFormat="1" ht="21.6" customHeight="1" x14ac:dyDescent="0.3">
      <c r="A77" s="1"/>
      <c r="B77" s="15"/>
      <c r="C77" s="15"/>
      <c r="D77" s="38"/>
      <c r="E77" s="37" t="str">
        <f>IF(G77&gt;J855,"Forderung des Krankenhauses für 2022:","")</f>
        <v/>
      </c>
      <c r="F77" s="15"/>
      <c r="G77" s="24">
        <f>SUM(G73)*(-44.7)</f>
        <v>0</v>
      </c>
      <c r="H77" s="21"/>
    </row>
    <row r="78" spans="1:8" ht="15" customHeight="1" x14ac:dyDescent="0.3">
      <c r="A78" s="3"/>
      <c r="B78" s="4"/>
      <c r="C78" s="4"/>
      <c r="D78" s="5"/>
      <c r="E78" s="5"/>
      <c r="F78" s="4"/>
      <c r="G78" s="7"/>
    </row>
    <row r="79" spans="1:8" ht="5.0999999999999996" customHeight="1" x14ac:dyDescent="0.3">
      <c r="A79" s="3"/>
      <c r="B79" s="4"/>
      <c r="C79" s="4"/>
      <c r="D79" s="5"/>
      <c r="E79" s="5"/>
      <c r="F79" s="4"/>
      <c r="G79" s="7"/>
    </row>
    <row r="80" spans="1:8" s="25" customFormat="1" ht="30" customHeight="1" x14ac:dyDescent="0.3">
      <c r="A80" s="119" t="s">
        <v>45</v>
      </c>
      <c r="B80" s="120"/>
      <c r="C80" s="120"/>
      <c r="D80" s="120"/>
      <c r="E80" s="120"/>
      <c r="F80" s="120"/>
      <c r="G80" s="42"/>
    </row>
    <row r="81" spans="1:8" ht="61.5" customHeight="1" x14ac:dyDescent="0.3">
      <c r="A81" s="72" t="s">
        <v>5</v>
      </c>
      <c r="B81" s="72" t="s">
        <v>20</v>
      </c>
      <c r="C81" s="4"/>
      <c r="D81" s="102" t="s">
        <v>65</v>
      </c>
      <c r="E81" s="118"/>
      <c r="F81" s="118"/>
      <c r="G81" s="7"/>
    </row>
    <row r="82" spans="1:8" ht="30.75" customHeight="1" x14ac:dyDescent="0.3">
      <c r="A82" s="3"/>
      <c r="B82" s="4"/>
      <c r="C82" s="4"/>
      <c r="D82" s="106" t="s">
        <v>66</v>
      </c>
      <c r="E82" s="106"/>
      <c r="F82" s="106"/>
      <c r="G82" s="7"/>
    </row>
    <row r="83" spans="1:8" s="2" customFormat="1" ht="21.6" customHeight="1" x14ac:dyDescent="0.3">
      <c r="A83" s="1"/>
      <c r="B83" s="15"/>
      <c r="C83" s="15"/>
      <c r="D83" s="19"/>
      <c r="E83" s="19"/>
      <c r="F83" s="15"/>
      <c r="G83" s="69"/>
    </row>
    <row r="84" spans="1:8" ht="4.5" customHeight="1" x14ac:dyDescent="0.3">
      <c r="A84" s="3"/>
      <c r="B84" s="4"/>
      <c r="C84" s="4"/>
      <c r="D84" s="5"/>
      <c r="E84" s="5"/>
      <c r="F84" s="4"/>
      <c r="G84" s="7"/>
    </row>
    <row r="85" spans="1:8" ht="60" customHeight="1" x14ac:dyDescent="0.3">
      <c r="A85" s="72" t="s">
        <v>5</v>
      </c>
      <c r="B85" s="72" t="s">
        <v>21</v>
      </c>
      <c r="C85" s="4"/>
      <c r="D85" s="102" t="s">
        <v>76</v>
      </c>
      <c r="E85" s="103"/>
      <c r="F85" s="103"/>
      <c r="G85" s="7"/>
    </row>
    <row r="86" spans="1:8" x14ac:dyDescent="0.3">
      <c r="A86" s="3"/>
      <c r="B86" s="4"/>
      <c r="C86" s="4"/>
      <c r="D86" s="5"/>
      <c r="E86" s="5"/>
      <c r="F86" s="4"/>
      <c r="G86" s="7"/>
    </row>
    <row r="87" spans="1:8" s="2" customFormat="1" ht="21.6" customHeight="1" x14ac:dyDescent="0.3">
      <c r="A87" s="1"/>
      <c r="B87" s="15"/>
      <c r="C87" s="15"/>
      <c r="D87" s="38"/>
      <c r="E87" s="37" t="str">
        <f>IF(G87&gt;0,"Forderung des Krankenhauses für 2023:","")</f>
        <v/>
      </c>
      <c r="F87" s="15"/>
      <c r="G87" s="24">
        <f>SUM(G83)*(-68.46)</f>
        <v>0</v>
      </c>
      <c r="H87" s="21"/>
    </row>
    <row r="88" spans="1:8" s="2" customFormat="1" ht="21.6" customHeight="1" x14ac:dyDescent="0.3">
      <c r="A88" s="1"/>
      <c r="B88" s="15"/>
      <c r="C88" s="15"/>
      <c r="D88" s="42"/>
      <c r="E88" s="42"/>
      <c r="F88" s="15"/>
      <c r="G88" s="52"/>
      <c r="H88" s="21"/>
    </row>
    <row r="89" spans="1:8" ht="5.0999999999999996" customHeight="1" x14ac:dyDescent="0.3">
      <c r="A89" s="3"/>
      <c r="B89" s="27"/>
      <c r="C89" s="4"/>
      <c r="D89" s="3"/>
      <c r="E89" s="27"/>
      <c r="F89" s="4"/>
      <c r="G89" s="7"/>
    </row>
    <row r="90" spans="1:8" s="25" customFormat="1" ht="30" customHeight="1" x14ac:dyDescent="0.3">
      <c r="A90" s="119" t="s">
        <v>67</v>
      </c>
      <c r="B90" s="120"/>
      <c r="C90" s="120"/>
      <c r="D90" s="120"/>
      <c r="E90" s="120"/>
      <c r="F90" s="120"/>
      <c r="G90" s="42"/>
    </row>
    <row r="91" spans="1:8" ht="61.5" customHeight="1" x14ac:dyDescent="0.3">
      <c r="A91" s="72" t="s">
        <v>5</v>
      </c>
      <c r="B91" s="72" t="s">
        <v>31</v>
      </c>
      <c r="C91" s="4"/>
      <c r="D91" s="102" t="s">
        <v>68</v>
      </c>
      <c r="E91" s="118"/>
      <c r="F91" s="118"/>
      <c r="G91" s="7"/>
    </row>
    <row r="92" spans="1:8" s="2" customFormat="1" ht="21.6" customHeight="1" x14ac:dyDescent="0.3">
      <c r="A92" s="1"/>
      <c r="B92" s="15"/>
      <c r="C92" s="15"/>
      <c r="D92" s="19"/>
      <c r="E92" s="19"/>
      <c r="F92" s="15"/>
      <c r="G92" s="69"/>
    </row>
    <row r="93" spans="1:8" s="2" customFormat="1" ht="5.0999999999999996" customHeight="1" x14ac:dyDescent="0.3">
      <c r="B93" s="81"/>
      <c r="C93" s="81"/>
      <c r="D93" s="82"/>
      <c r="E93" s="82"/>
      <c r="F93" s="81"/>
      <c r="G93" s="83"/>
    </row>
    <row r="94" spans="1:8" ht="60.75" customHeight="1" x14ac:dyDescent="0.3">
      <c r="A94" s="72" t="s">
        <v>5</v>
      </c>
      <c r="B94" s="72" t="s">
        <v>32</v>
      </c>
      <c r="C94" s="4"/>
      <c r="D94" s="102" t="s">
        <v>77</v>
      </c>
      <c r="E94" s="103"/>
      <c r="F94" s="103"/>
      <c r="G94" s="7"/>
    </row>
    <row r="95" spans="1:8" x14ac:dyDescent="0.3">
      <c r="A95" s="3"/>
      <c r="B95" s="4"/>
      <c r="C95" s="4"/>
      <c r="D95" s="5"/>
      <c r="E95" s="5"/>
      <c r="F95" s="4"/>
      <c r="G95" s="7"/>
    </row>
    <row r="96" spans="1:8" s="2" customFormat="1" ht="21.6" customHeight="1" x14ac:dyDescent="0.3">
      <c r="A96" s="1"/>
      <c r="B96" s="15"/>
      <c r="C96" s="15"/>
      <c r="D96" s="38"/>
      <c r="E96" s="37" t="str">
        <f>IF(G96&gt;0,"Forderung des Krankenhauses für 2024:","")</f>
        <v/>
      </c>
      <c r="F96" s="15"/>
      <c r="G96" s="24">
        <f>SUM(G92)*(-73.89)</f>
        <v>0</v>
      </c>
      <c r="H96" s="21"/>
    </row>
    <row r="97" spans="1:7" s="2" customFormat="1" ht="34.35" customHeight="1" x14ac:dyDescent="0.3">
      <c r="A97" s="117" t="s">
        <v>73</v>
      </c>
      <c r="B97" s="117"/>
      <c r="C97" s="117"/>
      <c r="D97" s="117"/>
      <c r="E97" s="117"/>
      <c r="F97" s="117"/>
      <c r="G97" s="51"/>
    </row>
    <row r="98" spans="1:7" x14ac:dyDescent="0.3">
      <c r="A98" s="3"/>
      <c r="B98" s="4"/>
      <c r="C98" s="4"/>
      <c r="D98" s="5"/>
      <c r="E98" s="5"/>
      <c r="F98" s="4"/>
      <c r="G98" s="7"/>
    </row>
    <row r="99" spans="1:7" x14ac:dyDescent="0.3">
      <c r="A99" s="3"/>
      <c r="B99" s="4"/>
      <c r="C99" s="4"/>
      <c r="D99" s="5"/>
      <c r="E99" s="5"/>
      <c r="F99" s="4"/>
      <c r="G99" s="7"/>
    </row>
    <row r="100" spans="1:7" ht="20.100000000000001" customHeight="1" x14ac:dyDescent="0.3">
      <c r="A100" s="74"/>
      <c r="B100" s="116" t="s">
        <v>38</v>
      </c>
      <c r="C100" s="116"/>
      <c r="D100" s="116"/>
      <c r="E100" s="28"/>
      <c r="F100" s="39"/>
      <c r="G100" s="7"/>
    </row>
    <row r="101" spans="1:7" ht="15" customHeight="1" x14ac:dyDescent="0.3">
      <c r="A101" s="3"/>
      <c r="B101" s="4"/>
      <c r="C101" s="4"/>
      <c r="D101" s="29"/>
      <c r="E101" s="39"/>
      <c r="F101" s="39"/>
      <c r="G101" s="7"/>
    </row>
    <row r="102" spans="1:7" ht="24.6" customHeight="1" x14ac:dyDescent="0.3">
      <c r="A102" s="3"/>
      <c r="B102" s="4"/>
      <c r="C102" s="4"/>
      <c r="D102" s="110"/>
      <c r="E102" s="111"/>
      <c r="F102" s="112"/>
      <c r="G102" s="7"/>
    </row>
    <row r="103" spans="1:7" ht="15" customHeight="1" x14ac:dyDescent="0.3">
      <c r="A103" s="3"/>
      <c r="B103" s="4"/>
      <c r="C103" s="4"/>
      <c r="D103" s="30" t="s">
        <v>22</v>
      </c>
      <c r="E103" s="30"/>
      <c r="F103" s="39"/>
      <c r="G103" s="7"/>
    </row>
    <row r="104" spans="1:7" ht="15" customHeight="1" x14ac:dyDescent="0.3">
      <c r="A104" s="3"/>
      <c r="B104" s="4"/>
      <c r="C104" s="4"/>
      <c r="D104" s="29"/>
      <c r="E104" s="39"/>
      <c r="F104" s="39"/>
      <c r="G104" s="7"/>
    </row>
    <row r="105" spans="1:7" ht="24.6" customHeight="1" x14ac:dyDescent="0.3">
      <c r="A105" s="3"/>
      <c r="B105" s="4"/>
      <c r="C105" s="4"/>
      <c r="D105" s="110"/>
      <c r="E105" s="111"/>
      <c r="F105" s="112"/>
      <c r="G105" s="7"/>
    </row>
    <row r="106" spans="1:7" ht="15" customHeight="1" x14ac:dyDescent="0.3">
      <c r="A106" s="3"/>
      <c r="B106" s="4"/>
      <c r="C106" s="4"/>
      <c r="D106" s="30" t="s">
        <v>23</v>
      </c>
      <c r="E106" s="30"/>
      <c r="F106" s="39"/>
      <c r="G106" s="7"/>
    </row>
    <row r="107" spans="1:7" ht="15" customHeight="1" x14ac:dyDescent="0.3">
      <c r="A107" s="3"/>
      <c r="B107" s="4"/>
      <c r="C107" s="4"/>
      <c r="D107" s="29"/>
      <c r="E107" s="39"/>
      <c r="F107" s="39"/>
      <c r="G107" s="7"/>
    </row>
    <row r="108" spans="1:7" ht="24.6" customHeight="1" x14ac:dyDescent="0.3">
      <c r="A108" s="3"/>
      <c r="B108" s="4"/>
      <c r="C108" s="4"/>
      <c r="D108" s="124"/>
      <c r="E108" s="111"/>
      <c r="F108" s="112"/>
      <c r="G108" s="7"/>
    </row>
    <row r="109" spans="1:7" ht="15" customHeight="1" x14ac:dyDescent="0.3">
      <c r="A109" s="3"/>
      <c r="B109" s="4"/>
      <c r="C109" s="4"/>
      <c r="D109" s="30" t="s">
        <v>24</v>
      </c>
      <c r="E109" s="30"/>
      <c r="F109" s="39"/>
      <c r="G109" s="7"/>
    </row>
    <row r="110" spans="1:7" ht="15" customHeight="1" x14ac:dyDescent="0.3">
      <c r="A110" s="3"/>
      <c r="B110" s="4"/>
      <c r="C110" s="4"/>
      <c r="D110" s="29"/>
      <c r="E110" s="39"/>
      <c r="F110" s="39"/>
      <c r="G110" s="7"/>
    </row>
    <row r="111" spans="1:7" ht="20.100000000000001" customHeight="1" x14ac:dyDescent="0.3">
      <c r="A111" s="74"/>
      <c r="B111" s="116" t="s">
        <v>69</v>
      </c>
      <c r="C111" s="116"/>
      <c r="D111" s="116"/>
      <c r="E111" s="28"/>
      <c r="F111" s="39"/>
      <c r="G111" s="7"/>
    </row>
    <row r="112" spans="1:7" ht="15" customHeight="1" x14ac:dyDescent="0.3">
      <c r="A112" s="3"/>
      <c r="B112" s="4"/>
      <c r="C112" s="4"/>
      <c r="D112" s="29"/>
      <c r="E112" s="39"/>
      <c r="F112" s="39"/>
      <c r="G112" s="7"/>
    </row>
    <row r="113" spans="1:7" ht="24.6" customHeight="1" x14ac:dyDescent="0.3">
      <c r="A113" s="3"/>
      <c r="B113" s="4"/>
      <c r="C113" s="4"/>
      <c r="D113" s="110"/>
      <c r="E113" s="111"/>
      <c r="F113" s="112"/>
      <c r="G113" s="7"/>
    </row>
    <row r="114" spans="1:7" ht="15" customHeight="1" x14ac:dyDescent="0.3">
      <c r="A114" s="3"/>
      <c r="B114" s="4"/>
      <c r="C114" s="4"/>
      <c r="D114" s="30" t="s">
        <v>25</v>
      </c>
      <c r="E114" s="30"/>
      <c r="F114" s="39"/>
      <c r="G114" s="7"/>
    </row>
    <row r="115" spans="1:7" ht="5.0999999999999996" customHeight="1" x14ac:dyDescent="0.3">
      <c r="A115" s="3"/>
      <c r="B115" s="31"/>
      <c r="C115" s="31"/>
      <c r="D115" s="32"/>
      <c r="E115" s="32"/>
      <c r="F115" s="31"/>
      <c r="G115" s="7"/>
    </row>
    <row r="116" spans="1:7" x14ac:dyDescent="0.3">
      <c r="A116" s="3"/>
      <c r="B116" s="31"/>
      <c r="C116" s="31"/>
      <c r="D116" s="32"/>
      <c r="E116" s="32"/>
      <c r="F116" s="31"/>
      <c r="G116" s="7"/>
    </row>
    <row r="117" spans="1:7" ht="22.35" customHeight="1" x14ac:dyDescent="0.3">
      <c r="A117" s="3"/>
      <c r="B117" s="125"/>
      <c r="C117" s="126"/>
      <c r="D117" s="127"/>
      <c r="E117" s="5"/>
      <c r="F117" s="31"/>
      <c r="G117" s="7"/>
    </row>
    <row r="118" spans="1:7" x14ac:dyDescent="0.3">
      <c r="A118" s="3"/>
      <c r="B118" s="23" t="s">
        <v>71</v>
      </c>
      <c r="C118" s="15"/>
      <c r="D118" s="15"/>
      <c r="E118" s="32"/>
      <c r="F118" s="31"/>
      <c r="G118" s="7"/>
    </row>
    <row r="119" spans="1:7" x14ac:dyDescent="0.3">
      <c r="A119" s="3"/>
      <c r="B119" s="23"/>
      <c r="C119" s="15"/>
      <c r="D119" s="15"/>
      <c r="E119" s="32"/>
      <c r="F119" s="31"/>
      <c r="G119" s="7"/>
    </row>
    <row r="120" spans="1:7" x14ac:dyDescent="0.3">
      <c r="A120" s="3"/>
      <c r="B120" s="31"/>
      <c r="C120" s="31"/>
      <c r="D120" s="32"/>
      <c r="E120" s="32"/>
      <c r="F120" s="31"/>
      <c r="G120" s="7"/>
    </row>
    <row r="121" spans="1:7" x14ac:dyDescent="0.3">
      <c r="A121" s="3"/>
      <c r="B121" s="31"/>
      <c r="C121" s="33"/>
      <c r="D121" s="33"/>
      <c r="E121" s="32"/>
      <c r="F121" s="31"/>
      <c r="G121" s="7"/>
    </row>
    <row r="122" spans="1:7" x14ac:dyDescent="0.3">
      <c r="A122" s="3"/>
      <c r="B122" s="31"/>
      <c r="C122" s="33"/>
      <c r="D122" s="33"/>
      <c r="E122" s="32"/>
      <c r="F122" s="31"/>
      <c r="G122" s="7"/>
    </row>
    <row r="123" spans="1:7" ht="21" customHeight="1" x14ac:dyDescent="0.3">
      <c r="A123" s="3"/>
      <c r="B123" s="31"/>
      <c r="C123" s="6"/>
      <c r="D123" s="43"/>
      <c r="E123" s="122" t="s">
        <v>72</v>
      </c>
      <c r="F123" s="122"/>
      <c r="G123" s="122"/>
    </row>
    <row r="124" spans="1:7" ht="38.25" customHeight="1" x14ac:dyDescent="0.3">
      <c r="A124" s="3"/>
      <c r="B124" s="31"/>
      <c r="C124" s="33"/>
      <c r="D124" s="33"/>
      <c r="E124" s="123"/>
      <c r="F124" s="123"/>
      <c r="G124" s="123"/>
    </row>
    <row r="126" spans="1:7" ht="30.6" customHeight="1" x14ac:dyDescent="0.3">
      <c r="B126" s="97" t="s">
        <v>74</v>
      </c>
      <c r="C126" s="97"/>
      <c r="D126" s="97"/>
      <c r="E126" s="97"/>
      <c r="F126" s="97"/>
      <c r="G126" s="97"/>
    </row>
  </sheetData>
  <sheetProtection algorithmName="SHA-512" hashValue="EIOqH5ON5iRYptTjcTlNtktw4sP+QUtXUAl4aCwgokCPASPeOUuQGFc+yaZULLl/duPpYS/UxsbWXHqhJi6AUw==" saltValue="NBDeXxZjPg8CLCYaw6rS8Q==" spinCount="100000" sheet="1" objects="1" scenarios="1"/>
  <protectedRanges>
    <protectedRange sqref="G2 D5 D8 G15 G22 B117 G26 G34 G37 G40 G43 D102 D105 D108 D113" name="Bereich1"/>
    <protectedRange sqref="G63 G83 G73 G92:G93" name="Bereich1_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2">
    <mergeCell ref="D82:F82"/>
    <mergeCell ref="A90:F90"/>
    <mergeCell ref="D91:F91"/>
    <mergeCell ref="C1:F1"/>
    <mergeCell ref="C4:F4"/>
    <mergeCell ref="D5:F5"/>
    <mergeCell ref="D6:F6"/>
    <mergeCell ref="D7:F7"/>
    <mergeCell ref="D36:F36"/>
    <mergeCell ref="D42:E42"/>
    <mergeCell ref="A50:F50"/>
    <mergeCell ref="A56:F56"/>
    <mergeCell ref="A52:F52"/>
    <mergeCell ref="A54:F54"/>
    <mergeCell ref="C11:G11"/>
    <mergeCell ref="E123:G124"/>
    <mergeCell ref="D108:F108"/>
    <mergeCell ref="B111:D111"/>
    <mergeCell ref="D113:F113"/>
    <mergeCell ref="B117:D117"/>
    <mergeCell ref="D105:F105"/>
    <mergeCell ref="D102:F102"/>
    <mergeCell ref="D58:F58"/>
    <mergeCell ref="B100:D100"/>
    <mergeCell ref="D60:F60"/>
    <mergeCell ref="A97:F97"/>
    <mergeCell ref="D72:F72"/>
    <mergeCell ref="D61:F61"/>
    <mergeCell ref="D81:F81"/>
    <mergeCell ref="D85:F85"/>
    <mergeCell ref="D65:F65"/>
    <mergeCell ref="A70:F70"/>
    <mergeCell ref="D71:F71"/>
    <mergeCell ref="D75:F75"/>
    <mergeCell ref="A80:F80"/>
    <mergeCell ref="D94:F94"/>
    <mergeCell ref="B126:G126"/>
    <mergeCell ref="D8:F8"/>
    <mergeCell ref="D9:F9"/>
    <mergeCell ref="D20:F20"/>
    <mergeCell ref="D45:F46"/>
    <mergeCell ref="D25:F25"/>
    <mergeCell ref="D22:F22"/>
    <mergeCell ref="D34:F34"/>
    <mergeCell ref="D39:F39"/>
    <mergeCell ref="D14:E14"/>
    <mergeCell ref="D24:F24"/>
    <mergeCell ref="D28:F28"/>
    <mergeCell ref="D33:F33"/>
    <mergeCell ref="D19:F19"/>
    <mergeCell ref="D32:F32"/>
    <mergeCell ref="D21:F21"/>
  </mergeCells>
  <dataValidations count="14">
    <dataValidation type="decimal" operator="greaterThanOrEqual"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OrEqual" allowBlank="1" showInputMessage="1" showErrorMessage="1" promptTitle="Fallzahl" sqref="G34" xr:uid="{00000000-0002-0000-0200-000004000000}">
      <formula1>0</formula1>
    </dataValidation>
    <dataValidation type="whole" operator="greaterThanOrEqual" allowBlank="1" showInputMessage="1" showErrorMessage="1" sqref="G40 G37"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 xr:uid="{00000000-0002-0000-0200-000007000000}">
      <formula1>-1000000000000</formula1>
      <formula2>1000000000000</formula2>
    </dataValidation>
    <dataValidation type="decimal" operator="greaterThanOrEqual"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8:F8" xr:uid="{00000000-0002-0000-0200-000009000000}">
      <formula1>1</formula1>
    </dataValidation>
    <dataValidation type="whole" allowBlank="1" showInputMessage="1" showErrorMessage="1" prompt="Ziffer zwischen 5001 bis 5999" sqref="G2" xr:uid="{00000000-0002-0000-0200-00000A000000}">
      <formula1>5000</formula1>
      <formula2>5999</formula2>
    </dataValidation>
    <dataValidation showInputMessage="1" showErrorMessage="1" sqref="D5:F5" xr:uid="{00000000-0002-0000-0200-00000B000000}"/>
    <dataValidation operator="notEqual" showInputMessage="1" showErrorMessage="1" promptTitle="Gesamterlöse" prompt="Betrag wird automatisch ermittelt" sqref="G29" xr:uid="{00000000-0002-0000-0200-00000C000000}"/>
    <dataValidation type="decimal" operator="greaterThanOrEqual" allowBlank="1" showInputMessage="1" showErrorMessage="1" prompt="Betrag wird automatisch ermittelt" sqref="G96 G67 G87:G88 G74:G77 G70:G72 G82" xr:uid="{FB6DFA66-46B7-41A4-ACB6-7E02DB7E472D}">
      <formula1>0</formula1>
    </dataValidation>
    <dataValidation type="whole" operator="lessThanOrEqual" allowBlank="1" showInputMessage="1" showErrorMessage="1" error="Hier muss ein negativer Wert eingetragen werden." prompt="negativer Wert" sqref="G63 G83 G73 G92:G93" xr:uid="{C1FA8671-E76F-4712-A3CB-EE02CADF0DED}">
      <formula1>0</formula1>
    </dataValidation>
    <dataValidation type="whole" operator="lessThanOrEqual" allowBlank="1" showInputMessage="1" showErrorMessage="1" error="Hier muss ein negativer Wert eingetragen werden." promptTitle="Fälle" prompt="negativer Wert" sqref="G73" xr:uid="{0F4763DE-671D-4746-91EF-82CB340CB437}">
      <formula1>0</formula1>
    </dataValidation>
  </dataValidations>
  <pageMargins left="0.59055118110236227" right="0.59055118110236227" top="0.98425196850393704" bottom="0.78740157480314965" header="0.39370078740157483" footer="0.39370078740157483"/>
  <pageSetup paperSize="9" scale="83" fitToHeight="2" orientation="portrait" r:id="rId3"/>
  <headerFooter>
    <oddHeader>&amp;L&amp;8   Ausgleichsfonds nach §17 a KHG
   bei der Krankenhausgesellschaft NRW  Humboldtstraße 31, 40237 Düsseldorf&amp;R&amp;"-,Fett"&amp;8Frist: 31.07.2026</oddHeader>
    <oddFooter xml:space="preserve">&amp;L&amp;9Muster 1a&amp;R&amp;9&amp;P von &amp;N    </oddFooter>
  </headerFooter>
  <rowBreaks count="4" manualBreakCount="4">
    <brk id="30" max="6" man="1"/>
    <brk id="48" max="6" man="1"/>
    <brk id="69" max="6" man="1"/>
    <brk id="97"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2025-11-18T09:39:27Z</cp:lastPrinted>
  <dcterms:created xsi:type="dcterms:W3CDTF">2012-02-03T10:46:54Z</dcterms:created>
  <dcterms:modified xsi:type="dcterms:W3CDTF">2025-11-18T12:17:40Z</dcterms:modified>
</cp:coreProperties>
</file>