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showInkAnnotation="0" defaultThemeVersion="124226"/>
  <mc:AlternateContent xmlns:mc="http://schemas.openxmlformats.org/markup-compatibility/2006">
    <mc:Choice Requires="x15">
      <x15ac:absPath xmlns:x15ac="http://schemas.microsoft.com/office/spreadsheetml/2010/11/ac" url="U:\Projekte\Ausbildung_§17a\A-Verfahren\f_WJ_2024\Muster_KGNW\Dok_HP\nichtausb_KH\"/>
    </mc:Choice>
  </mc:AlternateContent>
  <xr:revisionPtr revIDLastSave="0" documentId="8_{7B041999-E339-4E08-B405-1E2B0136A7ED}" xr6:coauthVersionLast="47" xr6:coauthVersionMax="47" xr10:uidLastSave="{00000000-0000-0000-0000-000000000000}"/>
  <workbookProtection workbookPassword="D80E" lockStructure="1"/>
  <bookViews>
    <workbookView xWindow="-110" yWindow="-110" windowWidth="34620" windowHeight="14020" xr2:uid="{00000000-000D-0000-FFFF-FFFF00000000}"/>
  </bookViews>
  <sheets>
    <sheet name="Hinweis" sheetId="6" r:id="rId1"/>
    <sheet name="Deckblatt" sheetId="5" r:id="rId2"/>
    <sheet name="Muster 2" sheetId="4" r:id="rId3"/>
  </sheets>
  <definedNames>
    <definedName name="_xlnm.Print_Area" localSheetId="1">Deckblatt!$A$1:$G$23</definedName>
    <definedName name="_xlnm.Print_Area" localSheetId="2">'Muster 2'!$A$1:$G$115</definedName>
    <definedName name="_xlnm.Print_Titles" localSheetId="2">'Muster 2'!$1:$3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86" i="4" l="1"/>
  <c r="E86" i="4" s="1"/>
  <c r="F22" i="4"/>
  <c r="F18" i="4"/>
  <c r="G69" i="4" l="1"/>
  <c r="E69" i="4" s="1"/>
  <c r="G60" i="4"/>
  <c r="G56" i="4"/>
  <c r="G78" i="4"/>
  <c r="E78" i="4" s="1"/>
  <c r="G32" i="4"/>
  <c r="E60" i="4" l="1"/>
  <c r="E56" i="4"/>
  <c r="E32" i="4" l="1"/>
</calcChain>
</file>

<file path=xl/sharedStrings.xml><?xml version="1.0" encoding="utf-8"?>
<sst xmlns="http://schemas.openxmlformats.org/spreadsheetml/2006/main" count="75" uniqueCount="72">
  <si>
    <r>
      <rPr>
        <u/>
        <sz val="11"/>
        <color indexed="8"/>
        <rFont val="Calibri"/>
        <family val="2"/>
      </rPr>
      <t>KHID</t>
    </r>
    <r>
      <rPr>
        <sz val="11"/>
        <color theme="1"/>
        <rFont val="Calibri"/>
        <family val="2"/>
        <scheme val="minor"/>
      </rPr>
      <t xml:space="preserve">:   
</t>
    </r>
  </si>
  <si>
    <t>(Name des Krankenhauses)</t>
  </si>
  <si>
    <t>(IK-Nr. des Krankenhauses)</t>
  </si>
  <si>
    <t>Erlöse und Fallzahlen aus den in Rechnung gestellten Ausbildungszuschlägen</t>
  </si>
  <si>
    <t>3.</t>
  </si>
  <si>
    <t>4.</t>
  </si>
  <si>
    <t>5.</t>
  </si>
  <si>
    <t>Aufgrund der in den Jahren unterschiedlichen Ausbildungszuschläge sind die Korrekturfälle getrennt anzugeben.</t>
  </si>
  <si>
    <t>6.</t>
  </si>
  <si>
    <t>7.</t>
  </si>
  <si>
    <t>8.</t>
  </si>
  <si>
    <t>9.</t>
  </si>
  <si>
    <t>10.</t>
  </si>
  <si>
    <t>11.</t>
  </si>
  <si>
    <t>Name</t>
  </si>
  <si>
    <t>Tel.-Nr.</t>
  </si>
  <si>
    <t>E-Mail-Adresse</t>
  </si>
  <si>
    <t>Name WP / WPG</t>
  </si>
  <si>
    <t>(Muster 2)</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</si>
  <si>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</si>
  <si>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t xml:space="preserve">Nur die grau hinterlegten Felder können befüllt werden. </t>
  </si>
  <si>
    <r>
      <t>Hinweis</t>
    </r>
    <r>
      <rPr>
        <b/>
        <sz val="12"/>
        <color indexed="8"/>
        <rFont val="Calibri"/>
        <family val="2"/>
      </rPr>
      <t>:</t>
    </r>
  </si>
  <si>
    <r>
      <t xml:space="preserve">Aufstellung des </t>
    </r>
    <r>
      <rPr>
        <b/>
        <u/>
        <sz val="16"/>
        <color indexed="8"/>
        <rFont val="Calibri"/>
        <family val="2"/>
      </rPr>
      <t>nicht ausbildenden</t>
    </r>
    <r>
      <rPr>
        <b/>
        <sz val="16"/>
        <color indexed="8"/>
        <rFont val="Calibri"/>
        <family val="2"/>
      </rPr>
      <t xml:space="preserve"> Krankenhauses</t>
    </r>
  </si>
  <si>
    <t>Die der KGNW zu übersendende Aufstellung wurde im Formblatt elektronisch erfasst.</t>
  </si>
  <si>
    <t>12.</t>
  </si>
  <si>
    <t>13.</t>
  </si>
  <si>
    <t>bei der Krankenhausgesellschaft NRW e.V. Humboldtstraße 31, 40237 Düsseldorf</t>
  </si>
  <si>
    <t xml:space="preserve">Ausgleichsfonds nach § 17a KHG </t>
  </si>
  <si>
    <r>
      <t xml:space="preserve"> - </t>
    </r>
    <r>
      <rPr>
        <b/>
        <u/>
        <sz val="11"/>
        <color indexed="8"/>
        <rFont val="Calibri"/>
        <family val="2"/>
      </rPr>
      <t>ohne</t>
    </r>
    <r>
      <rPr>
        <sz val="11"/>
        <color theme="1"/>
        <rFont val="Calibri"/>
        <family val="2"/>
        <scheme val="minor"/>
      </rPr>
      <t xml:space="preserve"> Erstattungsanspruch aus den Korrekturen der Vorjahre 
(siehe nachfolgend 6. bis 13.) - </t>
    </r>
  </si>
  <si>
    <t>1.</t>
  </si>
  <si>
    <t>2.</t>
  </si>
  <si>
    <t>a. Ausbildungszuschlag 2020 in Höhe von 104,26 €</t>
  </si>
  <si>
    <t>b. Ausbildungszuschlag 2020 in Höhe von 208,52 €</t>
  </si>
  <si>
    <r>
      <rPr>
        <b/>
        <u/>
        <sz val="11"/>
        <rFont val="Calibri"/>
        <family val="2"/>
      </rPr>
      <t>Hinweis:</t>
    </r>
    <r>
      <rPr>
        <b/>
        <sz val="11"/>
        <rFont val="Calibri"/>
        <family val="2"/>
      </rPr>
      <t xml:space="preserve">
Die Beträge aus den Korrekturfällen der Vorjahre werden separat erstattet!</t>
    </r>
  </si>
  <si>
    <t>Ansprechpartner/-in bei Rückfragen in Ihrem Krankenhaus</t>
  </si>
  <si>
    <r>
      <rPr>
        <b/>
        <sz val="11"/>
        <color indexed="8"/>
        <rFont val="Calibri"/>
        <family val="2"/>
      </rPr>
      <t xml:space="preserve">Rechnerischer Saldo (4. abzgl. 1.);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den Korrekturen der Vorjahre (siehe nachfolgend 6. bis 13.) -</t>
    </r>
  </si>
  <si>
    <t>(Bereits im Vorjahr gemeldete Korrekturfälle für das Jahr 2020 dürfen nicht erneut angegeben werden!)</t>
  </si>
  <si>
    <t xml:space="preserve">Vorjahr 2021
</t>
  </si>
  <si>
    <t>(Bereits in Vorjahren gemeldete Korrekturfälle für das Jahr 2021 dürfen nicht erneut angegeben werden!)</t>
  </si>
  <si>
    <t xml:space="preserve">Vorjahr 2022
</t>
  </si>
  <si>
    <t>Wir bitten um Übersendung eines Originalvermerks. Sofern Sie uns ein elektronisches Dokument 
zuleiten möchten, muss dieses (inkl. der Aufstellung) mit einer qualifizierten elektronischen Signatur versehen sein!</t>
  </si>
  <si>
    <t>Budgetjahr 2024</t>
  </si>
  <si>
    <t>für das abgelaufene Budgetjahr 2024</t>
  </si>
  <si>
    <t>Aufstellung der in Rechnung gestellten Ausbildungszuschläge für das Jahr 2024</t>
  </si>
  <si>
    <t>Aufstellung
über die in Rechnung gestellten Ausbildungszuschläge 
für das Jahr 2024
für das Krankenhaus</t>
  </si>
  <si>
    <t xml:space="preserve">Erlöse aus dem abgerechneten landeseinheitlichen Ausbildungszuschlag 2024 in Höhe von 73,89 € 
</t>
  </si>
  <si>
    <r>
      <t>(</t>
    </r>
    <r>
      <rPr>
        <u/>
        <sz val="11"/>
        <color theme="1"/>
        <rFont val="Calibri"/>
        <family val="2"/>
        <scheme val="minor"/>
      </rPr>
      <t>Berechnung</t>
    </r>
    <r>
      <rPr>
        <sz val="11"/>
        <color theme="1"/>
        <rFont val="Calibri"/>
        <family val="2"/>
        <scheme val="minor"/>
      </rPr>
      <t>: Behandlungsfälle [2.] * Landeszuschlag) bei Aufnahmen in der Zeit vom 01.01. bis 31.12.2024 einschließlich Jahresüberlieger 2024/2025</t>
    </r>
  </si>
  <si>
    <t>Zahl aller zugrunde liegenden (voll- und teilstationären) Behandlungsfälle 2024 abgerechnet mit dem landeseinheitlichen Ausbildungszuschlag in Höhe von 73,89 € einschließlich Jahresüberlieger 2024/2025</t>
  </si>
  <si>
    <r>
      <t>(</t>
    </r>
    <r>
      <rPr>
        <u/>
        <sz val="11"/>
        <color theme="1"/>
        <rFont val="Calibri"/>
        <family val="2"/>
        <scheme val="minor"/>
      </rPr>
      <t>Verprobung</t>
    </r>
    <r>
      <rPr>
        <sz val="11"/>
        <color theme="1"/>
        <rFont val="Calibri"/>
        <family val="2"/>
        <scheme val="minor"/>
      </rPr>
      <t>: 
Erlöse aus dem abgerechneten landeseinheitlichen Ausbildungszuschlag - einschließlich Jahresüberlieger 2024/2025 - dividiert durch den Zuschlag in Höhe von 73,89 €)</t>
    </r>
  </si>
  <si>
    <r>
      <t xml:space="preserve">(optionale Angabe)
davon: </t>
    </r>
    <r>
      <rPr>
        <sz val="11"/>
        <color theme="1"/>
        <rFont val="Calibri"/>
        <family val="2"/>
        <scheme val="minor"/>
      </rPr>
      <t>Zahl der (voll- und teilstationären) Behandlungsfälle 2024, für die der in Rechnung gestellte Ausbildungszuschlag noch nicht vereinnahmt werden konnte</t>
    </r>
    <r>
      <rPr>
        <b/>
        <sz val="11"/>
        <color theme="1"/>
        <rFont val="Calibri"/>
        <family val="2"/>
        <scheme val="minor"/>
      </rPr>
      <t xml:space="preserve">
</t>
    </r>
  </si>
  <si>
    <r>
      <rPr>
        <b/>
        <sz val="11"/>
        <color theme="1"/>
        <rFont val="Calibri"/>
        <family val="2"/>
        <scheme val="minor"/>
      </rPr>
      <t xml:space="preserve">Für das Jahr 2024 </t>
    </r>
    <r>
      <rPr>
        <b/>
        <u/>
        <sz val="11"/>
        <color theme="1"/>
        <rFont val="Calibri"/>
        <family val="2"/>
        <scheme val="minor"/>
      </rPr>
      <t>abgeführter</t>
    </r>
    <r>
      <rPr>
        <b/>
        <sz val="11"/>
        <color theme="1"/>
        <rFont val="Calibri"/>
        <family val="2"/>
        <scheme val="minor"/>
      </rPr>
      <t xml:space="preserve"> Gesamtbetrag an den Ausgleichsfonds</t>
    </r>
    <r>
      <rPr>
        <sz val="11"/>
        <color theme="1"/>
        <rFont val="Calibri"/>
        <family val="2"/>
        <scheme val="minor"/>
      </rPr>
      <t xml:space="preserve">
(i. d. R. 12 Monatsbeträge</t>
    </r>
    <r>
      <rPr>
        <b/>
        <sz val="11"/>
        <color theme="1"/>
        <rFont val="Calibri"/>
        <family val="2"/>
        <scheme val="minor"/>
      </rPr>
      <t>)</t>
    </r>
  </si>
  <si>
    <t>Korrektur der Fallzahl- und Erlösangaben aus Vorjahren (2020, 2021, 2022 und 2023)</t>
  </si>
  <si>
    <t xml:space="preserve">Vorjahr 2020
</t>
  </si>
  <si>
    <t>WICHTIG: Ansprüche an die Verbände der Kostenträger aus Korrekturen für das Jahr 2020 (bzw. dem Ausgleichsverfahren 2021) werden nach den getroffenen Vereinbarungen mit Abschluss des hiermit stattfindenden Ausgleichsverfahrens 2024 verjähren. Die KGNW als Verwalter des Ausgleichsfonds kann daher nächstes Jahr im Ausgleichsverfahren 2025 (Budgetjahr 2025) keine Korrekturen für 2020 mehr akzeptieren. Ein entsprechendes Feld im Muster wird nicht mehr vorhanden sein. Sollte in einzelnen Fällen aufgrund eines anhängigen Gerichtsverfahrens die Verjährung gehemmt sein, müssten spätere Korrekturen gesondert bei der KGNW eingereicht und begründet werden.</t>
  </si>
  <si>
    <t>In Vorjahren (hier: ausschließlich 2020) für voll- und teilstationäre Behandlungsfälle in Rechnung gestellte Ausbildungszuschläge, für die der zunächst abgeführte Ausbildungszuschlag endgültig im Jahr 2024 nicht vereinnahmt werden konnte bzw. an die Kostenträger zurückerstattet wurde.</t>
  </si>
  <si>
    <t>Abschlussprüfer/-in für das Jahr 2024</t>
  </si>
  <si>
    <t>In Vorjahren (hier: ausschließlich 2021) für voll- und teilstationäre Behandlungsfälle in Rechnung gestellte Ausbildungszuschläge, für die der zunächst abgeführte Ausbildungszuschlag endgültig im Jahr 2024 nicht vereinnahmt werden konnte bzw. an die Kostenträger zurückerstattet wurde.</t>
  </si>
  <si>
    <t>Rechnerischer Erstattungsanspruch aus Korrektur des Vorjahres
a. Berechnung: 
Fälle (aus 6 a.) * Ausbildungszuschlag 2020 (- 104,26 €)
(separate Forderung des Krankenhauses)</t>
  </si>
  <si>
    <t>Rechnerischer Erstattungsanspruch aus Korrektur des Vorjahres
b. Berechnung: 
Fälle (aus 6 b.) * Ausbildungszuschlag 2020 (- 208,52 €)
(separate Forderung des Krankenhauses)</t>
  </si>
  <si>
    <t>Rechnerischer Erstattungsanspruch aus zusätzlichen Korrekturen des Vorjahres
Berechnung: 
Fälle (aus 8.) * Ausbildungszuschlag 2021 (- 88,06 €)
(separate Forderung des Krankenhauses)</t>
  </si>
  <si>
    <t>In Vorjahren (hier: ausschließlich 2022) für voll- und teilstationäre Behandlungsfälle in Rechnung gestellte Ausbildungszuschläge, für die der zunächst abgeführte Ausbildungszuschlag endgültig im Jahr 2024 nicht vereinnahmt werden konnte bzw. an die Kostenträger zurückerstattet wurde.</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</si>
  <si>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10.) * Ausbildungszuschlag 2022 (- 44,70 €)
(separate Forderung des Krankenhauses)</t>
    </r>
  </si>
  <si>
    <t xml:space="preserve">Vorjahr 2023
</t>
  </si>
  <si>
    <t>In Vorjahren (hier: ausschließlich 2023) für voll- und teilstationäre Behandlungsfälle in Rechnung gestellte Ausbildungszuschläge, für die der zunächst abgeführte Ausbildungszuschlag endgültig im Jahr 2024 nicht vereinnahmt werden konnte bzw. an die Kostenträger zurückerstattet wurde.</t>
  </si>
  <si>
    <t>(Bereits in Vorjahren gemeldete Korrekturfälle für das Jahr 2022 dürfen nicht erneut angegeben werden!)</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</si>
  <si>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12.) * Ausbildungszuschlag 2023 (- 68,46 €)
(separate Forderung des Krankenhauses)</t>
    </r>
  </si>
  <si>
    <r>
      <rPr>
        <b/>
        <sz val="12"/>
        <rFont val="Calibri"/>
        <family val="2"/>
      </rPr>
      <t xml:space="preserve">Das Excel-Tool dient der Datenerfassung und </t>
    </r>
    <r>
      <rPr>
        <b/>
        <u/>
        <sz val="12"/>
        <rFont val="Calibri"/>
        <family val="2"/>
      </rPr>
      <t>nicht</t>
    </r>
    <r>
      <rPr>
        <b/>
        <sz val="12"/>
        <rFont val="Calibri"/>
        <family val="2"/>
      </rPr>
      <t xml:space="preserve"> der Datenübermittlung an den Fondsverwalter! 
Bitte drucken Sie nach Beendigung der Dateneingabe das Muster zur weiteren Verwendung aus. 
</t>
    </r>
  </si>
  <si>
    <t xml:space="preserve">Die nachfolgende Aufstellung ist von Ihrem Abschlussprüfer zu bestätigen. </t>
  </si>
  <si>
    <r>
      <rPr>
        <u/>
        <sz val="11"/>
        <color indexed="12"/>
        <rFont val="Calibri"/>
        <family val="2"/>
      </rPr>
      <t xml:space="preserve">Vorjahr 2020 </t>
    </r>
    <r>
      <rPr>
        <sz val="11"/>
        <color rgb="FFFF0000"/>
        <rFont val="Calibri"/>
        <family val="2"/>
      </rPr>
      <t>(Bitte beachten Sie die unterschiedlichen Zuschlagshöhen)</t>
    </r>
    <r>
      <rPr>
        <sz val="11"/>
        <color indexed="12"/>
        <rFont val="Calibri"/>
        <family val="2"/>
      </rPr>
      <t xml:space="preserve">
</t>
    </r>
  </si>
  <si>
    <t>BITTE beachten Sie beim Ausfüllen die Erläuterungen zu Muster 2 für nicht ausbildende Krankenhäuser!</t>
  </si>
  <si>
    <r>
      <t>Ort, Datum</t>
    </r>
    <r>
      <rPr>
        <b/>
        <sz val="11"/>
        <color rgb="FFFF0000"/>
        <rFont val="Calibri"/>
        <family val="2"/>
        <scheme val="minor"/>
      </rPr>
      <t xml:space="preserve"> (Bitte angeben!)</t>
    </r>
  </si>
  <si>
    <r>
      <t xml:space="preserve">Unterschrift des gesetzlichen Vertreters des Krankenhausträgers
</t>
    </r>
    <r>
      <rPr>
        <b/>
        <sz val="11"/>
        <color rgb="FFFF0000"/>
        <rFont val="Calibri"/>
        <family val="2"/>
        <scheme val="minor"/>
      </rPr>
      <t>(Bitte unterzeichnen!)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</si>
</sst>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1]_-;\-* #,##0.00\ [$€-1]_-;_-* &quot;-&quot;??\ [$€-1]_-"/>
    <numFmt numFmtId="165" formatCode="#,###&quot; Fälle&quot;"/>
    <numFmt numFmtId="166" formatCode="#,##0.00\ &quot;€&quot;"/>
  </numFmts>
  <fonts count="48" x14ac:knownFonts="1">
    <font>
      <sz val="11"/>
      <color theme="1"/>
      <name val="Calibri"/>
      <family val="2"/>
      <scheme val="minor"/>
    </font>
    <font>
      <b/>
      <sz val="11"/>
      <color indexed="8"/>
      <name val="Calibri"/>
      <family val="2"/>
    </font>
    <font>
      <b/>
      <sz val="11"/>
      <name val="Calibri"/>
      <family val="2"/>
    </font>
    <font>
      <u/>
      <sz val="11"/>
      <color indexed="8"/>
      <name val="Calibri"/>
      <family val="2"/>
    </font>
    <font>
      <b/>
      <sz val="12"/>
      <color indexed="8"/>
      <name val="Calibri"/>
      <family val="2"/>
    </font>
    <font>
      <b/>
      <u/>
      <sz val="11"/>
      <color indexed="8"/>
      <name val="Calibri"/>
      <family val="2"/>
    </font>
    <font>
      <sz val="10"/>
      <name val="Arial"/>
      <family val="2"/>
    </font>
    <font>
      <b/>
      <u/>
      <sz val="11"/>
      <name val="Calibri"/>
      <family val="2"/>
    </font>
    <font>
      <b/>
      <sz val="16"/>
      <color indexed="8"/>
      <name val="Calibri"/>
      <family val="2"/>
    </font>
    <font>
      <b/>
      <u/>
      <sz val="16"/>
      <color indexed="8"/>
      <name val="Calibri"/>
      <family val="2"/>
    </font>
    <font>
      <sz val="11"/>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1"/>
      <name val="Calibri"/>
      <family val="2"/>
      <scheme val="minor"/>
    </font>
    <font>
      <b/>
      <sz val="12"/>
      <color rgb="FF0070C0"/>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sz val="12"/>
      <color theme="1"/>
      <name val="Calibri"/>
      <family val="2"/>
      <scheme val="minor"/>
    </font>
    <font>
      <b/>
      <sz val="11"/>
      <color rgb="FF000000"/>
      <name val="Calibri"/>
      <family val="2"/>
      <scheme val="minor"/>
    </font>
    <font>
      <b/>
      <u/>
      <sz val="12"/>
      <color rgb="FF000000"/>
      <name val="Calibri"/>
      <family val="2"/>
      <scheme val="minor"/>
    </font>
    <font>
      <b/>
      <sz val="11"/>
      <color rgb="FFC00000"/>
      <name val="Calibri"/>
      <family val="2"/>
      <scheme val="minor"/>
    </font>
    <font>
      <b/>
      <u/>
      <sz val="11"/>
      <color rgb="FF0070C0"/>
      <name val="Calibri"/>
      <family val="2"/>
      <scheme val="minor"/>
    </font>
    <font>
      <b/>
      <sz val="12"/>
      <name val="Calibri"/>
      <family val="2"/>
      <scheme val="minor"/>
    </font>
    <font>
      <b/>
      <sz val="11"/>
      <color rgb="FF2730E9"/>
      <name val="Calibri"/>
      <family val="2"/>
      <scheme val="minor"/>
    </font>
    <font>
      <b/>
      <sz val="10"/>
      <color theme="1"/>
      <name val="Calibri"/>
      <family val="2"/>
      <scheme val="minor"/>
    </font>
    <font>
      <b/>
      <sz val="9"/>
      <name val="Calibri"/>
      <family val="2"/>
      <scheme val="minor"/>
    </font>
    <font>
      <b/>
      <u/>
      <sz val="12"/>
      <color rgb="FF2730E9"/>
      <name val="Calibri"/>
      <family val="2"/>
      <scheme val="minor"/>
    </font>
    <font>
      <b/>
      <sz val="16"/>
      <color rgb="FF000000"/>
      <name val="Calibri"/>
      <family val="2"/>
      <scheme val="minor"/>
    </font>
    <font>
      <b/>
      <sz val="12"/>
      <color theme="1"/>
      <name val="Calibri"/>
      <family val="2"/>
      <scheme val="minor"/>
    </font>
    <font>
      <sz val="7"/>
      <color theme="1"/>
      <name val="Calibri"/>
      <family val="2"/>
      <scheme val="minor"/>
    </font>
    <font>
      <b/>
      <u/>
      <sz val="11"/>
      <color theme="10"/>
      <name val="Calibri"/>
      <family val="2"/>
      <scheme val="minor"/>
    </font>
    <font>
      <b/>
      <u/>
      <sz val="11"/>
      <color rgb="FF2730E9"/>
      <name val="Calibri"/>
      <family val="2"/>
      <scheme val="minor"/>
    </font>
    <font>
      <b/>
      <sz val="16"/>
      <color theme="1"/>
      <name val="Calibri"/>
      <family val="2"/>
      <scheme val="minor"/>
    </font>
    <font>
      <u/>
      <sz val="11"/>
      <color theme="1"/>
      <name val="Calibri"/>
      <family val="2"/>
      <scheme val="minor"/>
    </font>
    <font>
      <u/>
      <sz val="11"/>
      <color indexed="12"/>
      <name val="Calibri"/>
      <family val="2"/>
    </font>
    <font>
      <u/>
      <sz val="11"/>
      <color rgb="FF2730E9"/>
      <name val="Calibri"/>
      <family val="2"/>
      <scheme val="minor"/>
    </font>
    <font>
      <u/>
      <sz val="11"/>
      <color indexed="30"/>
      <name val="Calibri"/>
      <family val="2"/>
    </font>
    <font>
      <u/>
      <sz val="11"/>
      <color rgb="FF0070C0"/>
      <name val="Calibri"/>
      <family val="2"/>
      <scheme val="minor"/>
    </font>
    <font>
      <b/>
      <sz val="12"/>
      <name val="Calibri"/>
      <family val="2"/>
    </font>
    <font>
      <b/>
      <u/>
      <sz val="12"/>
      <name val="Calibri"/>
      <family val="2"/>
    </font>
    <font>
      <sz val="11"/>
      <color indexed="12"/>
      <name val="Calibri"/>
      <family val="2"/>
    </font>
    <font>
      <sz val="11"/>
      <color rgb="FFFF0000"/>
      <name val="Calibri"/>
      <family val="2"/>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9">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bottom style="thin">
        <color theme="0" tint="-0.34998626667073579"/>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style="thin">
        <color theme="0" tint="-0.34998626667073579"/>
      </bottom>
      <diagonal/>
    </border>
    <border>
      <left/>
      <right style="thin">
        <color theme="0" tint="-0.34998626667073579"/>
      </right>
      <top/>
      <bottom style="thin">
        <color theme="0" tint="-0.34998626667073579"/>
      </bottom>
      <diagonal/>
    </border>
  </borders>
  <cellStyleXfs count="4">
    <xf numFmtId="0" fontId="0" fillId="0" borderId="0"/>
    <xf numFmtId="0" fontId="11" fillId="2" borderId="0" applyNumberFormat="0" applyBorder="0" applyAlignment="0" applyProtection="0"/>
    <xf numFmtId="164" fontId="6" fillId="0" borderId="0" applyFont="0" applyFill="0" applyBorder="0" applyAlignment="0" applyProtection="0"/>
    <xf numFmtId="0" fontId="13" fillId="0" borderId="0" applyNumberFormat="0" applyFill="0" applyBorder="0" applyAlignment="0" applyProtection="0">
      <alignment vertical="top"/>
      <protection locked="0"/>
    </xf>
  </cellStyleXfs>
  <cellXfs count="120">
    <xf numFmtId="0" fontId="0" fillId="0" borderId="0" xfId="0"/>
    <xf numFmtId="0" fontId="14" fillId="3" borderId="0" xfId="0" applyFont="1" applyFill="1" applyAlignment="1">
      <alignment vertical="center"/>
    </xf>
    <xf numFmtId="0" fontId="11" fillId="3" borderId="0" xfId="1" applyFill="1" applyBorder="1" applyAlignment="1">
      <alignment horizontal="center" vertical="center"/>
    </xf>
    <xf numFmtId="0" fontId="14" fillId="0" borderId="0" xfId="0" applyFont="1" applyAlignment="1">
      <alignment vertical="center"/>
    </xf>
    <xf numFmtId="0" fontId="14" fillId="3" borderId="0" xfId="0" applyFont="1" applyFill="1" applyAlignment="1">
      <alignment vertical="top"/>
    </xf>
    <xf numFmtId="0" fontId="11" fillId="3" borderId="0" xfId="1" applyFill="1" applyBorder="1" applyAlignment="1">
      <alignment vertical="top"/>
    </xf>
    <xf numFmtId="0" fontId="11" fillId="3" borderId="0" xfId="1" applyFill="1" applyBorder="1" applyAlignment="1">
      <alignment horizontal="left" vertical="top"/>
    </xf>
    <xf numFmtId="0" fontId="14" fillId="0" borderId="0" xfId="0" applyFont="1" applyAlignment="1">
      <alignment vertical="top"/>
    </xf>
    <xf numFmtId="0" fontId="0" fillId="3" borderId="0" xfId="0" applyFill="1" applyAlignment="1">
      <alignment horizontal="center" vertical="top" wrapText="1"/>
    </xf>
    <xf numFmtId="0" fontId="11" fillId="3" borderId="0" xfId="1" applyFill="1" applyBorder="1" applyAlignment="1">
      <alignment horizontal="right" vertical="top"/>
    </xf>
    <xf numFmtId="0" fontId="15" fillId="3" borderId="0" xfId="0" applyFont="1" applyFill="1" applyAlignment="1">
      <alignment vertical="top"/>
    </xf>
    <xf numFmtId="0" fontId="16" fillId="3" borderId="0" xfId="1" applyFont="1" applyFill="1" applyBorder="1" applyAlignment="1">
      <alignment vertical="top"/>
    </xf>
    <xf numFmtId="0" fontId="16" fillId="3" borderId="0" xfId="1" applyFont="1" applyFill="1" applyBorder="1" applyAlignment="1">
      <alignment horizontal="left" vertical="top"/>
    </xf>
    <xf numFmtId="0" fontId="15" fillId="0" borderId="0" xfId="0" applyFont="1" applyAlignment="1">
      <alignment vertical="top"/>
    </xf>
    <xf numFmtId="0" fontId="11" fillId="3" borderId="0" xfId="1" applyFill="1" applyBorder="1" applyAlignment="1">
      <alignment vertical="center"/>
    </xf>
    <xf numFmtId="0" fontId="17" fillId="3" borderId="0" xfId="1" applyFont="1" applyFill="1" applyBorder="1" applyAlignment="1">
      <alignment horizontal="left" vertical="top"/>
    </xf>
    <xf numFmtId="0" fontId="17" fillId="3" borderId="0" xfId="1" applyFont="1" applyFill="1" applyBorder="1" applyAlignment="1">
      <alignment vertical="top"/>
    </xf>
    <xf numFmtId="0" fontId="11" fillId="3" borderId="0" xfId="1" applyFill="1" applyBorder="1" applyAlignment="1">
      <alignment horizontal="left" vertical="center"/>
    </xf>
    <xf numFmtId="164" fontId="11" fillId="3" borderId="0" xfId="1" applyNumberFormat="1" applyFill="1" applyBorder="1" applyAlignment="1">
      <alignment horizontal="right" vertical="top"/>
    </xf>
    <xf numFmtId="0" fontId="18" fillId="0" borderId="0" xfId="0" applyFont="1" applyAlignment="1">
      <alignment vertical="center"/>
    </xf>
    <xf numFmtId="0" fontId="15" fillId="3" borderId="0" xfId="0" applyFont="1" applyFill="1" applyAlignment="1">
      <alignment vertical="center"/>
    </xf>
    <xf numFmtId="0" fontId="12" fillId="3" borderId="0" xfId="1" applyFont="1" applyFill="1" applyBorder="1" applyAlignment="1">
      <alignment vertical="center"/>
    </xf>
    <xf numFmtId="166" fontId="12" fillId="3" borderId="1" xfId="1" applyNumberFormat="1" applyFont="1" applyFill="1" applyBorder="1" applyAlignment="1">
      <alignment horizontal="right" vertical="center"/>
    </xf>
    <xf numFmtId="0" fontId="15" fillId="0" borderId="0" xfId="0" applyFont="1" applyAlignment="1">
      <alignment vertical="center"/>
    </xf>
    <xf numFmtId="0" fontId="19" fillId="3" borderId="0" xfId="1" applyFont="1" applyFill="1" applyBorder="1" applyAlignment="1">
      <alignment horizontal="left" vertical="top"/>
    </xf>
    <xf numFmtId="0" fontId="12" fillId="3" borderId="0" xfId="1" applyFont="1" applyFill="1" applyBorder="1" applyAlignment="1">
      <alignment horizontal="left" vertical="top"/>
    </xf>
    <xf numFmtId="0" fontId="17" fillId="3" borderId="0" xfId="1" applyFont="1" applyFill="1" applyBorder="1" applyAlignment="1">
      <alignment vertical="top" wrapText="1"/>
    </xf>
    <xf numFmtId="0" fontId="20" fillId="3" borderId="0" xfId="1" applyFont="1" applyFill="1" applyBorder="1" applyAlignment="1">
      <alignment horizontal="left" vertical="top" wrapText="1"/>
    </xf>
    <xf numFmtId="0" fontId="12" fillId="3" borderId="9" xfId="1" applyFont="1" applyFill="1" applyBorder="1" applyAlignment="1">
      <alignment vertical="center"/>
    </xf>
    <xf numFmtId="0" fontId="11" fillId="3" borderId="0" xfId="1" applyFill="1" applyAlignment="1">
      <alignment vertical="top"/>
    </xf>
    <xf numFmtId="0" fontId="11" fillId="3" borderId="0" xfId="1" applyFill="1" applyAlignment="1">
      <alignment horizontal="left" vertical="top"/>
    </xf>
    <xf numFmtId="0" fontId="11" fillId="3" borderId="0" xfId="1" applyFill="1" applyAlignment="1">
      <alignment horizontal="center" vertical="top"/>
    </xf>
    <xf numFmtId="0" fontId="11" fillId="0" borderId="0" xfId="1" applyFill="1" applyAlignment="1">
      <alignment vertical="top"/>
    </xf>
    <xf numFmtId="0" fontId="11" fillId="0" borderId="0" xfId="1" applyFill="1" applyAlignment="1">
      <alignment horizontal="left" vertical="top"/>
    </xf>
    <xf numFmtId="0" fontId="11" fillId="0" borderId="0" xfId="1" applyFill="1" applyBorder="1" applyAlignment="1">
      <alignment horizontal="right" vertical="top"/>
    </xf>
    <xf numFmtId="0" fontId="12" fillId="3" borderId="2" xfId="1" applyFont="1" applyFill="1" applyBorder="1" applyAlignment="1">
      <alignment horizontal="right" vertical="center"/>
    </xf>
    <xf numFmtId="0" fontId="12" fillId="3" borderId="3" xfId="1" applyFont="1" applyFill="1" applyBorder="1" applyAlignment="1">
      <alignment horizontal="right" vertical="center"/>
    </xf>
    <xf numFmtId="0" fontId="12" fillId="3" borderId="0" xfId="1" applyFont="1" applyFill="1" applyBorder="1" applyAlignment="1">
      <alignment horizontal="right" vertical="center"/>
    </xf>
    <xf numFmtId="0" fontId="11" fillId="3" borderId="0" xfId="1" applyFill="1" applyBorder="1" applyAlignment="1">
      <alignment horizontal="left" vertical="top" wrapText="1"/>
    </xf>
    <xf numFmtId="0" fontId="11" fillId="3" borderId="0" xfId="1" applyFill="1" applyBorder="1" applyAlignment="1">
      <alignment horizontal="justify" vertical="top" wrapText="1"/>
    </xf>
    <xf numFmtId="0" fontId="12" fillId="3" borderId="0" xfId="0" applyFont="1" applyFill="1" applyAlignment="1">
      <alignment horizontal="center" vertical="center" wrapText="1"/>
    </xf>
    <xf numFmtId="0" fontId="12" fillId="3" borderId="0" xfId="1" applyFont="1" applyFill="1" applyBorder="1" applyAlignment="1">
      <alignment vertical="top"/>
    </xf>
    <xf numFmtId="0" fontId="21" fillId="3" borderId="0" xfId="0" applyFont="1" applyFill="1" applyAlignment="1">
      <alignment wrapText="1"/>
    </xf>
    <xf numFmtId="0" fontId="0" fillId="3" borderId="0" xfId="0" applyFill="1"/>
    <xf numFmtId="0" fontId="0" fillId="3" borderId="4" xfId="0" applyFill="1" applyBorder="1"/>
    <xf numFmtId="0" fontId="23" fillId="3" borderId="0" xfId="1" applyFont="1" applyFill="1" applyBorder="1" applyAlignment="1">
      <alignment horizontal="justify" vertical="top" wrapText="1"/>
    </xf>
    <xf numFmtId="0" fontId="24" fillId="3" borderId="0" xfId="0" applyFont="1" applyFill="1" applyAlignment="1">
      <alignment horizontal="justify"/>
    </xf>
    <xf numFmtId="0" fontId="18" fillId="3" borderId="0" xfId="1" applyFont="1" applyFill="1" applyBorder="1" applyAlignment="1">
      <alignment horizontal="right" vertical="center"/>
    </xf>
    <xf numFmtId="0" fontId="25" fillId="3" borderId="0" xfId="0" applyFont="1" applyFill="1" applyAlignment="1">
      <alignment horizontal="justify"/>
    </xf>
    <xf numFmtId="166" fontId="12" fillId="3" borderId="0" xfId="1" applyNumberFormat="1" applyFont="1" applyFill="1" applyBorder="1" applyAlignment="1">
      <alignment horizontal="right" vertical="center"/>
    </xf>
    <xf numFmtId="0" fontId="11" fillId="3" borderId="0" xfId="1" applyFill="1" applyBorder="1" applyAlignment="1">
      <alignment horizontal="right" vertical="center"/>
    </xf>
    <xf numFmtId="0" fontId="0" fillId="3" borderId="0" xfId="0" applyFill="1" applyAlignment="1">
      <alignment horizontal="left"/>
    </xf>
    <xf numFmtId="0" fontId="14" fillId="3" borderId="0" xfId="0" applyFont="1" applyFill="1" applyAlignment="1">
      <alignment horizontal="left" vertical="top"/>
    </xf>
    <xf numFmtId="1" fontId="28" fillId="4" borderId="10" xfId="0" applyNumberFormat="1" applyFont="1" applyFill="1" applyBorder="1" applyAlignment="1">
      <alignment horizontal="center" vertical="center"/>
    </xf>
    <xf numFmtId="165" fontId="12" fillId="4" borderId="10" xfId="1" applyNumberFormat="1" applyFont="1" applyFill="1" applyBorder="1" applyAlignment="1">
      <alignment horizontal="right" vertical="center"/>
    </xf>
    <xf numFmtId="166" fontId="12" fillId="4" borderId="10" xfId="1" applyNumberFormat="1" applyFont="1" applyFill="1" applyBorder="1" applyAlignment="1">
      <alignment horizontal="right" vertical="center"/>
    </xf>
    <xf numFmtId="0" fontId="29" fillId="3" borderId="0" xfId="0" applyFont="1" applyFill="1" applyAlignment="1">
      <alignment vertical="top"/>
    </xf>
    <xf numFmtId="0" fontId="29" fillId="3" borderId="0" xfId="1" applyFont="1" applyFill="1" applyBorder="1" applyAlignment="1">
      <alignment vertical="top"/>
    </xf>
    <xf numFmtId="0" fontId="31" fillId="3" borderId="0" xfId="0" applyFont="1" applyFill="1" applyAlignment="1">
      <alignment horizontal="center" vertical="center"/>
    </xf>
    <xf numFmtId="0" fontId="18" fillId="3" borderId="0" xfId="1" applyFont="1" applyFill="1" applyBorder="1" applyAlignment="1">
      <alignment vertical="center"/>
    </xf>
    <xf numFmtId="0" fontId="26" fillId="3" borderId="0" xfId="0" applyFont="1" applyFill="1"/>
    <xf numFmtId="0" fontId="22" fillId="3" borderId="0" xfId="0" applyFont="1" applyFill="1"/>
    <xf numFmtId="0" fontId="0" fillId="3" borderId="0" xfId="0" applyFill="1" applyAlignment="1">
      <alignment vertical="center"/>
    </xf>
    <xf numFmtId="0" fontId="12" fillId="3" borderId="0" xfId="0" applyFont="1" applyFill="1"/>
    <xf numFmtId="164" fontId="12" fillId="4" borderId="10" xfId="1" applyNumberFormat="1" applyFont="1" applyFill="1" applyBorder="1" applyAlignment="1">
      <alignment horizontal="right" vertical="center"/>
    </xf>
    <xf numFmtId="0" fontId="12" fillId="3" borderId="0" xfId="1" applyFont="1" applyFill="1" applyBorder="1" applyAlignment="1">
      <alignment horizontal="left" vertical="top" wrapText="1"/>
    </xf>
    <xf numFmtId="0" fontId="14" fillId="3" borderId="0" xfId="1" applyFont="1" applyFill="1" applyBorder="1" applyAlignment="1">
      <alignment horizontal="justify" vertical="top" wrapText="1"/>
    </xf>
    <xf numFmtId="0" fontId="42" fillId="3" borderId="0" xfId="1" applyFont="1" applyFill="1" applyBorder="1" applyAlignment="1">
      <alignment horizontal="left" vertical="center" wrapText="1"/>
    </xf>
    <xf numFmtId="0" fontId="43" fillId="3" borderId="0" xfId="1" applyFont="1" applyFill="1" applyBorder="1" applyAlignment="1">
      <alignment horizontal="left" vertical="center" wrapText="1"/>
    </xf>
    <xf numFmtId="0" fontId="39" fillId="3" borderId="0" xfId="1" applyFont="1" applyFill="1" applyBorder="1" applyAlignment="1">
      <alignment horizontal="left" vertical="center"/>
    </xf>
    <xf numFmtId="0" fontId="15" fillId="3" borderId="0" xfId="0" applyFont="1" applyFill="1" applyAlignment="1">
      <alignment horizontal="left" vertical="center" wrapText="1"/>
    </xf>
    <xf numFmtId="0" fontId="24" fillId="3" borderId="0" xfId="0" applyFont="1" applyFill="1" applyAlignment="1">
      <alignment horizontal="left"/>
    </xf>
    <xf numFmtId="0" fontId="33" fillId="3" borderId="0" xfId="0" applyFont="1" applyFill="1" applyAlignment="1">
      <alignment horizontal="center"/>
    </xf>
    <xf numFmtId="0" fontId="24" fillId="3" borderId="0" xfId="0" applyFont="1" applyFill="1"/>
    <xf numFmtId="0" fontId="28" fillId="3" borderId="0" xfId="1" applyFont="1" applyFill="1" applyBorder="1" applyAlignment="1">
      <alignment horizontal="left" vertical="top" wrapText="1"/>
    </xf>
    <xf numFmtId="0" fontId="34" fillId="3" borderId="0" xfId="1" applyFont="1" applyFill="1" applyBorder="1" applyAlignment="1">
      <alignment horizontal="center" vertical="top" wrapText="1"/>
    </xf>
    <xf numFmtId="0" fontId="23" fillId="3" borderId="0" xfId="1" applyFont="1" applyFill="1" applyBorder="1" applyAlignment="1">
      <alignment horizontal="left" vertical="top" wrapTex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36" fillId="3" borderId="0" xfId="3" applyFont="1" applyFill="1" applyAlignment="1" applyProtection="1">
      <alignment horizontal="center"/>
    </xf>
    <xf numFmtId="0" fontId="35" fillId="3" borderId="0" xfId="0" applyFont="1" applyFill="1" applyAlignment="1">
      <alignment horizontal="left"/>
    </xf>
    <xf numFmtId="0" fontId="30" fillId="0" borderId="0" xfId="0" applyFont="1" applyAlignment="1">
      <alignment horizontal="left" vertical="top" wrapText="1"/>
    </xf>
    <xf numFmtId="0" fontId="15" fillId="3" borderId="0" xfId="0" applyFont="1" applyFill="1" applyAlignment="1">
      <alignment horizontal="left" vertical="center" wrapText="1"/>
    </xf>
    <xf numFmtId="0" fontId="15" fillId="3" borderId="8" xfId="0" applyFont="1" applyFill="1" applyBorder="1" applyAlignment="1">
      <alignment horizontal="left" vertical="center" wrapText="1"/>
    </xf>
    <xf numFmtId="0" fontId="27" fillId="3" borderId="0" xfId="1" applyFont="1" applyFill="1" applyBorder="1" applyAlignment="1">
      <alignment horizontal="left" vertical="top" wrapText="1"/>
    </xf>
    <xf numFmtId="0" fontId="34" fillId="4" borderId="11" xfId="0" applyFont="1" applyFill="1" applyBorder="1" applyAlignment="1">
      <alignment horizontal="left" vertical="center" wrapText="1"/>
    </xf>
    <xf numFmtId="0" fontId="34" fillId="4" borderId="12" xfId="0" applyFont="1" applyFill="1" applyBorder="1" applyAlignment="1">
      <alignment horizontal="left" vertical="center" wrapText="1"/>
    </xf>
    <xf numFmtId="0" fontId="34" fillId="4" borderId="13" xfId="0" applyFont="1" applyFill="1" applyBorder="1" applyAlignment="1">
      <alignment horizontal="left" vertical="center" wrapText="1"/>
    </xf>
    <xf numFmtId="0" fontId="34" fillId="4" borderId="11" xfId="1" applyFont="1" applyFill="1" applyBorder="1" applyAlignment="1">
      <alignment horizontal="left" vertical="center"/>
    </xf>
    <xf numFmtId="0" fontId="34" fillId="4" borderId="12" xfId="1" applyFont="1" applyFill="1" applyBorder="1" applyAlignment="1">
      <alignment horizontal="left" vertical="center"/>
    </xf>
    <xf numFmtId="0" fontId="34" fillId="4" borderId="13" xfId="1" applyFont="1" applyFill="1" applyBorder="1" applyAlignment="1">
      <alignment horizontal="left" vertical="center"/>
    </xf>
    <xf numFmtId="0" fontId="13" fillId="4" borderId="11" xfId="3" applyFill="1" applyBorder="1" applyAlignment="1" applyProtection="1">
      <alignment horizontal="left" vertical="center" wrapText="1"/>
    </xf>
    <xf numFmtId="0" fontId="34" fillId="4" borderId="15" xfId="1" applyFont="1" applyFill="1" applyBorder="1" applyAlignment="1">
      <alignment horizontal="center" vertical="center"/>
    </xf>
    <xf numFmtId="0" fontId="34" fillId="4" borderId="9" xfId="1" applyFont="1" applyFill="1" applyBorder="1" applyAlignment="1">
      <alignment horizontal="center" vertical="center"/>
    </xf>
    <xf numFmtId="0" fontId="34" fillId="4" borderId="16" xfId="1" applyFont="1" applyFill="1" applyBorder="1" applyAlignment="1">
      <alignment horizontal="center" vertical="center"/>
    </xf>
    <xf numFmtId="0" fontId="34" fillId="4" borderId="17" xfId="1" applyFont="1" applyFill="1" applyBorder="1" applyAlignment="1">
      <alignment horizontal="center" vertical="center"/>
    </xf>
    <xf numFmtId="0" fontId="34" fillId="4" borderId="14" xfId="1" applyFont="1" applyFill="1" applyBorder="1" applyAlignment="1">
      <alignment horizontal="center" vertical="center"/>
    </xf>
    <xf numFmtId="0" fontId="34" fillId="4" borderId="18" xfId="1" applyFont="1" applyFill="1" applyBorder="1" applyAlignment="1">
      <alignment horizontal="center" vertical="center"/>
    </xf>
    <xf numFmtId="0" fontId="32" fillId="3" borderId="0" xfId="1" applyFont="1" applyFill="1" applyBorder="1" applyAlignment="1">
      <alignment horizontal="left" vertical="top"/>
    </xf>
    <xf numFmtId="0" fontId="0" fillId="3" borderId="0" xfId="1" applyFont="1" applyFill="1" applyBorder="1" applyAlignment="1">
      <alignment horizontal="left" vertical="top" wrapText="1"/>
    </xf>
    <xf numFmtId="0" fontId="11" fillId="3" borderId="0" xfId="1" applyFill="1" applyBorder="1" applyAlignment="1">
      <alignment horizontal="left" vertical="top" wrapText="1"/>
    </xf>
    <xf numFmtId="0" fontId="40" fillId="0" borderId="0" xfId="1" applyFont="1" applyFill="1" applyBorder="1" applyAlignment="1">
      <alignment horizontal="left" vertical="center" wrapText="1"/>
    </xf>
    <xf numFmtId="0" fontId="41" fillId="0" borderId="0" xfId="1" applyFont="1" applyFill="1" applyBorder="1" applyAlignment="1">
      <alignment horizontal="left" vertical="center"/>
    </xf>
    <xf numFmtId="0" fontId="46" fillId="0" borderId="0" xfId="1" applyFont="1" applyFill="1" applyBorder="1" applyAlignment="1">
      <alignment horizontal="left" vertical="center" wrapText="1"/>
    </xf>
    <xf numFmtId="0" fontId="12" fillId="3" borderId="0" xfId="1" applyFont="1" applyFill="1" applyBorder="1" applyAlignment="1">
      <alignment horizontal="left" vertical="top" wrapText="1"/>
    </xf>
    <xf numFmtId="0" fontId="12" fillId="3" borderId="0" xfId="0" applyFont="1" applyFill="1" applyAlignment="1">
      <alignment horizontal="center" vertical="center" wrapText="1"/>
    </xf>
    <xf numFmtId="0" fontId="38" fillId="3" borderId="0" xfId="1" applyFont="1" applyFill="1" applyBorder="1" applyAlignment="1">
      <alignment horizontal="center" vertical="center"/>
    </xf>
    <xf numFmtId="0" fontId="34" fillId="3" borderId="0" xfId="0" applyFont="1" applyFill="1" applyAlignment="1">
      <alignment horizontal="center" vertical="center" wrapText="1"/>
    </xf>
    <xf numFmtId="0" fontId="34" fillId="4" borderId="11" xfId="0" applyFont="1" applyFill="1" applyBorder="1" applyAlignment="1">
      <alignment horizontal="center" vertical="center" wrapText="1"/>
    </xf>
    <xf numFmtId="0" fontId="34" fillId="4" borderId="12" xfId="0" applyFont="1" applyFill="1" applyBorder="1" applyAlignment="1">
      <alignment horizontal="center" vertical="center" wrapText="1"/>
    </xf>
    <xf numFmtId="0" fontId="34" fillId="4" borderId="13" xfId="0" applyFont="1" applyFill="1" applyBorder="1" applyAlignment="1">
      <alignment horizontal="center" vertical="center" wrapText="1"/>
    </xf>
    <xf numFmtId="0" fontId="18" fillId="3" borderId="0" xfId="0" applyFont="1" applyFill="1" applyAlignment="1">
      <alignment horizontal="left" vertical="center"/>
    </xf>
    <xf numFmtId="0" fontId="37" fillId="3" borderId="0" xfId="1" applyFont="1" applyFill="1" applyBorder="1" applyAlignment="1">
      <alignment horizontal="left" vertical="top" wrapText="1"/>
    </xf>
    <xf numFmtId="0" fontId="40" fillId="3" borderId="0" xfId="1" applyFont="1" applyFill="1" applyBorder="1" applyAlignment="1">
      <alignment horizontal="left" vertical="top" wrapText="1"/>
    </xf>
    <xf numFmtId="0" fontId="41" fillId="3" borderId="0" xfId="1" applyFont="1" applyFill="1" applyBorder="1" applyAlignment="1">
      <alignment horizontal="left" vertical="top"/>
    </xf>
    <xf numFmtId="0" fontId="10" fillId="3" borderId="5" xfId="1" applyFont="1" applyFill="1" applyBorder="1" applyAlignment="1">
      <alignment horizontal="left" vertical="center" wrapText="1"/>
    </xf>
    <xf numFmtId="0" fontId="43" fillId="3" borderId="6" xfId="1" applyFont="1" applyFill="1" applyBorder="1" applyAlignment="1">
      <alignment horizontal="left" vertical="center" wrapText="1"/>
    </xf>
    <xf numFmtId="0" fontId="43" fillId="3" borderId="7" xfId="1" applyFont="1" applyFill="1" applyBorder="1" applyAlignment="1">
      <alignment horizontal="left" vertical="center" wrapText="1"/>
    </xf>
    <xf numFmtId="0" fontId="0" fillId="0" borderId="0" xfId="0" applyAlignment="1">
      <alignment horizontal="left"/>
    </xf>
  </cellXfs>
  <cellStyles count="4">
    <cellStyle name="20 % - Akzent1" xfId="1" builtinId="30"/>
    <cellStyle name="Euro" xfId="2" xr:uid="{00000000-0005-0000-0000-000001000000}"/>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746760</xdr:colOff>
      <xdr:row>4</xdr:row>
      <xdr:rowOff>0</xdr:rowOff>
    </xdr:to>
    <xdr:pic>
      <xdr:nvPicPr>
        <xdr:cNvPr id="2257" name="Grafik 2">
          <a:extLst>
            <a:ext uri="{FF2B5EF4-FFF2-40B4-BE49-F238E27FC236}">
              <a16:creationId xmlns:a16="http://schemas.microsoft.com/office/drawing/2014/main" id="{00000000-0008-0000-0100-0000D1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2400" y="182880"/>
          <a:ext cx="153924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83820</xdr:rowOff>
    </xdr:from>
    <xdr:to>
      <xdr:col>5</xdr:col>
      <xdr:colOff>571500</xdr:colOff>
      <xdr:row>6</xdr:row>
      <xdr:rowOff>167640</xdr:rowOff>
    </xdr:to>
    <xdr:pic>
      <xdr:nvPicPr>
        <xdr:cNvPr id="2258" name="Grafik 3">
          <a:extLst>
            <a:ext uri="{FF2B5EF4-FFF2-40B4-BE49-F238E27FC236}">
              <a16:creationId xmlns:a16="http://schemas.microsoft.com/office/drawing/2014/main" id="{00000000-0008-0000-0100-0000D208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62400" y="815340"/>
          <a:ext cx="571500" cy="449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17145</xdr:colOff>
      <xdr:row>109</xdr:row>
      <xdr:rowOff>78105</xdr:rowOff>
    </xdr:from>
    <xdr:to>
      <xdr:col>3</xdr:col>
      <xdr:colOff>2877859</xdr:colOff>
      <xdr:row>112</xdr:row>
      <xdr:rowOff>242024</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72440" y="2618994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2:G12"/>
  <sheetViews>
    <sheetView tabSelected="1" zoomScaleNormal="100" workbookViewId="0">
      <selection activeCell="D17" sqref="D17"/>
    </sheetView>
  </sheetViews>
  <sheetFormatPr baseColWidth="10" defaultColWidth="11.453125" defaultRowHeight="14.5" x14ac:dyDescent="0.35"/>
  <cols>
    <col min="1" max="16384" width="11.453125" style="43"/>
  </cols>
  <sheetData>
    <row r="2" spans="1:7" ht="21" x14ac:dyDescent="0.5">
      <c r="A2" s="72" t="s">
        <v>22</v>
      </c>
      <c r="B2" s="72"/>
      <c r="C2" s="72"/>
      <c r="D2" s="72"/>
      <c r="E2" s="72"/>
      <c r="F2" s="72"/>
      <c r="G2" s="72"/>
    </row>
    <row r="3" spans="1:7" ht="21" x14ac:dyDescent="0.5">
      <c r="A3" s="72" t="s">
        <v>42</v>
      </c>
      <c r="B3" s="72"/>
      <c r="C3" s="72"/>
      <c r="D3" s="72"/>
      <c r="E3" s="72"/>
      <c r="F3" s="72"/>
      <c r="G3" s="72"/>
    </row>
    <row r="4" spans="1:7" ht="21" x14ac:dyDescent="0.5">
      <c r="A4" s="72" t="s">
        <v>18</v>
      </c>
      <c r="B4" s="72"/>
      <c r="C4" s="72"/>
      <c r="D4" s="72"/>
      <c r="E4" s="72"/>
      <c r="F4" s="72"/>
      <c r="G4" s="72"/>
    </row>
    <row r="6" spans="1:7" x14ac:dyDescent="0.35">
      <c r="A6" s="73"/>
      <c r="B6" s="73"/>
      <c r="C6" s="73"/>
      <c r="D6" s="73"/>
      <c r="E6" s="73"/>
      <c r="F6" s="73"/>
      <c r="G6" s="73"/>
    </row>
    <row r="7" spans="1:7" ht="15.5" x14ac:dyDescent="0.35">
      <c r="A7" s="48" t="s">
        <v>21</v>
      </c>
    </row>
    <row r="8" spans="1:7" ht="15.5" x14ac:dyDescent="0.35">
      <c r="A8" s="48"/>
    </row>
    <row r="9" spans="1:7" s="60" customFormat="1" ht="15.5" x14ac:dyDescent="0.35">
      <c r="A9" s="74" t="s">
        <v>20</v>
      </c>
      <c r="B9" s="74"/>
      <c r="C9" s="74"/>
      <c r="D9" s="74"/>
      <c r="E9" s="74"/>
      <c r="F9" s="74"/>
      <c r="G9" s="74"/>
    </row>
    <row r="10" spans="1:7" s="60" customFormat="1" ht="66.650000000000006" customHeight="1" x14ac:dyDescent="0.35">
      <c r="A10" s="74" t="s">
        <v>66</v>
      </c>
      <c r="B10" s="74"/>
      <c r="C10" s="74"/>
      <c r="D10" s="74"/>
      <c r="E10" s="74"/>
      <c r="F10" s="74"/>
      <c r="G10" s="74"/>
    </row>
    <row r="11" spans="1:7" x14ac:dyDescent="0.35">
      <c r="A11" s="71"/>
      <c r="B11" s="71"/>
      <c r="C11" s="71"/>
      <c r="D11" s="71"/>
      <c r="E11" s="71"/>
      <c r="F11" s="71"/>
      <c r="G11" s="71"/>
    </row>
    <row r="12" spans="1:7" x14ac:dyDescent="0.35">
      <c r="A12" s="51"/>
      <c r="B12" s="51"/>
      <c r="C12" s="51"/>
      <c r="D12" s="51"/>
      <c r="E12" s="51"/>
      <c r="F12" s="51"/>
      <c r="G12" s="51"/>
    </row>
  </sheetData>
  <sheetProtection algorithmName="SHA-512" hashValue="kFLjwpTDJuA068U6d5bKfADT8eGcVoeBDfbBxCX7HFPM4tbkAdd5oPPiHe3z/4B7b3QkSCug6b0B54CFA2ZnpQ==" saltValue="TUmU+aJnpUtpcBOW4QuJ0g==" spinCount="100000" sheet="1" objects="1" scenarios="1"/>
  <mergeCells count="7">
    <mergeCell ref="A11:G11"/>
    <mergeCell ref="A2:G2"/>
    <mergeCell ref="A3:G3"/>
    <mergeCell ref="A4:G4"/>
    <mergeCell ref="A6:G6"/>
    <mergeCell ref="A9:G9"/>
    <mergeCell ref="A10:G10"/>
  </mergeCells>
  <pageMargins left="0.70866141732283472" right="0.70866141732283472" top="0.78740157480314965" bottom="0.78740157480314965" header="0.31496062992125984" footer="0.31496062992125984"/>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1"/>
  <sheetViews>
    <sheetView zoomScaleNormal="100" workbookViewId="0">
      <selection activeCell="Q17" sqref="Q17"/>
    </sheetView>
  </sheetViews>
  <sheetFormatPr baseColWidth="10" defaultColWidth="11.453125" defaultRowHeight="14.5" x14ac:dyDescent="0.35"/>
  <cols>
    <col min="1" max="16384" width="11.453125" style="43"/>
  </cols>
  <sheetData>
    <row r="1" spans="1:7" x14ac:dyDescent="0.35">
      <c r="A1" s="42"/>
      <c r="B1" s="42"/>
      <c r="C1" s="42"/>
      <c r="D1" s="42"/>
      <c r="E1" s="42"/>
      <c r="F1" s="42"/>
      <c r="G1" s="42"/>
    </row>
    <row r="2" spans="1:7" x14ac:dyDescent="0.35">
      <c r="A2" s="42"/>
      <c r="B2" s="42"/>
      <c r="C2" s="42"/>
      <c r="D2" s="42"/>
    </row>
    <row r="3" spans="1:7" x14ac:dyDescent="0.35">
      <c r="A3" s="42"/>
      <c r="B3" s="42"/>
      <c r="C3" s="42"/>
      <c r="D3" s="42"/>
    </row>
    <row r="8" spans="1:7" x14ac:dyDescent="0.35">
      <c r="A8" s="44"/>
      <c r="B8" s="44"/>
      <c r="C8" s="44"/>
      <c r="D8" s="44"/>
      <c r="E8" s="44"/>
      <c r="F8" s="44"/>
      <c r="G8" s="44"/>
    </row>
    <row r="10" spans="1:7" s="61" customFormat="1" ht="10.4" customHeight="1" x14ac:dyDescent="0.25">
      <c r="A10" s="81" t="s">
        <v>27</v>
      </c>
      <c r="B10" s="81"/>
      <c r="C10" s="81"/>
      <c r="D10" s="81"/>
      <c r="E10" s="81"/>
      <c r="F10" s="81"/>
      <c r="G10" s="81"/>
    </row>
    <row r="11" spans="1:7" s="61" customFormat="1" ht="10.4" customHeight="1" x14ac:dyDescent="0.25">
      <c r="A11" s="81" t="s">
        <v>26</v>
      </c>
      <c r="B11" s="81"/>
      <c r="C11" s="81"/>
      <c r="D11" s="81"/>
      <c r="E11" s="81"/>
      <c r="F11" s="81"/>
      <c r="G11" s="81"/>
    </row>
    <row r="15" spans="1:7" ht="21" x14ac:dyDescent="0.5">
      <c r="A15" s="72" t="s">
        <v>22</v>
      </c>
      <c r="B15" s="72"/>
      <c r="C15" s="72"/>
      <c r="D15" s="72"/>
      <c r="E15" s="72"/>
      <c r="F15" s="72"/>
      <c r="G15" s="72"/>
    </row>
    <row r="16" spans="1:7" ht="21" x14ac:dyDescent="0.5">
      <c r="A16" s="72" t="s">
        <v>42</v>
      </c>
      <c r="B16" s="72"/>
      <c r="C16" s="72"/>
      <c r="D16" s="72"/>
      <c r="E16" s="72"/>
      <c r="F16" s="72"/>
      <c r="G16" s="72"/>
    </row>
    <row r="17" spans="1:7" ht="21" x14ac:dyDescent="0.5">
      <c r="A17" s="72" t="s">
        <v>18</v>
      </c>
      <c r="B17" s="72"/>
      <c r="C17" s="72"/>
      <c r="D17" s="72"/>
      <c r="E17" s="72"/>
      <c r="F17" s="72"/>
      <c r="G17" s="72"/>
    </row>
    <row r="19" spans="1:7" ht="17.149999999999999" customHeight="1" x14ac:dyDescent="0.35">
      <c r="A19" s="75" t="s">
        <v>43</v>
      </c>
      <c r="B19" s="75"/>
      <c r="C19" s="75"/>
      <c r="D19" s="75"/>
      <c r="E19" s="75"/>
      <c r="F19" s="75"/>
      <c r="G19" s="75"/>
    </row>
    <row r="20" spans="1:7" ht="21" customHeight="1" x14ac:dyDescent="0.35"/>
    <row r="21" spans="1:7" ht="65.5" customHeight="1" x14ac:dyDescent="0.35">
      <c r="A21" s="76" t="s">
        <v>67</v>
      </c>
      <c r="B21" s="76"/>
      <c r="C21" s="76"/>
      <c r="D21" s="76"/>
      <c r="E21" s="76"/>
      <c r="F21" s="76"/>
      <c r="G21" s="76"/>
    </row>
    <row r="22" spans="1:7" ht="18.649999999999999" customHeight="1" x14ac:dyDescent="0.35">
      <c r="A22" s="45"/>
      <c r="B22" s="45"/>
      <c r="C22" s="45"/>
      <c r="D22" s="45"/>
      <c r="E22" s="45"/>
      <c r="F22" s="45"/>
      <c r="G22" s="45"/>
    </row>
    <row r="23" spans="1:7" s="62" customFormat="1" ht="20.5" customHeight="1" x14ac:dyDescent="0.35">
      <c r="A23" s="77" t="s">
        <v>23</v>
      </c>
      <c r="B23" s="78"/>
      <c r="C23" s="78"/>
      <c r="D23" s="78"/>
      <c r="E23" s="78"/>
      <c r="F23" s="78"/>
      <c r="G23" s="79"/>
    </row>
    <row r="24" spans="1:7" x14ac:dyDescent="0.35">
      <c r="A24" s="73"/>
      <c r="B24" s="73"/>
      <c r="C24" s="73"/>
      <c r="D24" s="73"/>
      <c r="E24" s="73"/>
      <c r="F24" s="73"/>
      <c r="G24" s="73"/>
    </row>
    <row r="26" spans="1:7" x14ac:dyDescent="0.35">
      <c r="A26" s="73"/>
      <c r="B26" s="73"/>
      <c r="C26" s="73"/>
      <c r="D26" s="73"/>
      <c r="E26" s="73"/>
      <c r="F26" s="73"/>
      <c r="G26" s="73"/>
    </row>
    <row r="27" spans="1:7" x14ac:dyDescent="0.35">
      <c r="A27" s="73"/>
      <c r="B27" s="73"/>
      <c r="C27" s="73"/>
      <c r="D27" s="73"/>
      <c r="E27" s="73"/>
      <c r="F27" s="73"/>
      <c r="G27" s="73"/>
    </row>
    <row r="28" spans="1:7" x14ac:dyDescent="0.35">
      <c r="A28" s="46"/>
    </row>
    <row r="29" spans="1:7" s="63" customFormat="1" x14ac:dyDescent="0.35">
      <c r="A29" s="80"/>
      <c r="B29" s="80"/>
      <c r="C29" s="80"/>
      <c r="D29" s="80"/>
      <c r="E29" s="80"/>
      <c r="F29" s="80"/>
      <c r="G29" s="80"/>
    </row>
    <row r="30" spans="1:7" x14ac:dyDescent="0.35">
      <c r="A30" s="46"/>
    </row>
    <row r="31" spans="1:7" x14ac:dyDescent="0.35">
      <c r="A31" s="71"/>
      <c r="B31" s="71"/>
      <c r="C31" s="71"/>
      <c r="D31" s="71"/>
      <c r="E31" s="71"/>
      <c r="F31" s="71"/>
      <c r="G31" s="71"/>
    </row>
  </sheetData>
  <sheetProtection algorithmName="SHA-512" hashValue="KO+amL1so8/fuTzcYi0C/WOWR77viAVNJ+FX5G80iQhVg6kVAvxdhxn3EyCTHgcW0/u1Sjjs0FrnD7OH7cuAiQ==" saltValue="d2wFFz7DzGmG141JbfjJQQ==" spinCount="100000" sheet="1" objects="1" scenarios="1"/>
  <mergeCells count="13">
    <mergeCell ref="A11:G11"/>
    <mergeCell ref="A26:G26"/>
    <mergeCell ref="A24:G24"/>
    <mergeCell ref="A10:G10"/>
    <mergeCell ref="A27:G27"/>
    <mergeCell ref="A31:G31"/>
    <mergeCell ref="A15:G15"/>
    <mergeCell ref="A16:G16"/>
    <mergeCell ref="A17:G17"/>
    <mergeCell ref="A19:G19"/>
    <mergeCell ref="A21:G21"/>
    <mergeCell ref="A23:G23"/>
    <mergeCell ref="A29:G29"/>
  </mergeCells>
  <pageMargins left="0.78740157480314965" right="0.78740157480314965" top="0.78740157480314965" bottom="0.59055118110236227" header="0.39370078740157483" footer="0.39370078740157483"/>
  <pageSetup paperSize="9" orientation="portrait" horizontalDpi="4294967294"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15"/>
  <sheetViews>
    <sheetView zoomScaleNormal="100" zoomScaleSheetLayoutView="90" workbookViewId="0">
      <selection activeCell="J28" sqref="J28"/>
    </sheetView>
  </sheetViews>
  <sheetFormatPr baseColWidth="10" defaultColWidth="11.453125" defaultRowHeight="14.5" x14ac:dyDescent="0.35"/>
  <cols>
    <col min="1" max="1" width="1.54296875" style="7" customWidth="1"/>
    <col min="2" max="2" width="2.54296875" style="32" customWidth="1"/>
    <col min="3" max="3" width="2.453125" style="32" customWidth="1"/>
    <col min="4" max="4" width="58.26953125" style="33" customWidth="1"/>
    <col min="5" max="5" width="3.453125" style="33" customWidth="1"/>
    <col min="6" max="6" width="13.26953125" style="32" customWidth="1"/>
    <col min="7" max="7" width="17.54296875" style="34" customWidth="1"/>
    <col min="8" max="34" width="11.453125" style="7"/>
    <col min="35" max="35" width="4" style="7" customWidth="1"/>
    <col min="36" max="36" width="3.26953125" style="7" customWidth="1"/>
    <col min="37" max="37" width="3.54296875" style="7" customWidth="1"/>
    <col min="38" max="38" width="26.7265625" style="7" customWidth="1"/>
    <col min="39" max="16384" width="11.453125" style="7"/>
  </cols>
  <sheetData>
    <row r="1" spans="1:7" s="3" customFormat="1" ht="20.149999999999999" customHeight="1" x14ac:dyDescent="0.35">
      <c r="A1" s="1"/>
      <c r="B1" s="2"/>
      <c r="C1" s="107" t="s">
        <v>41</v>
      </c>
      <c r="D1" s="107"/>
      <c r="E1" s="107"/>
      <c r="F1" s="107"/>
      <c r="G1" s="58"/>
    </row>
    <row r="2" spans="1:7" ht="18" customHeight="1" x14ac:dyDescent="0.35">
      <c r="A2" s="4"/>
      <c r="B2" s="5"/>
      <c r="C2" s="5"/>
      <c r="D2" s="6"/>
      <c r="E2" s="6"/>
      <c r="F2" s="50" t="s">
        <v>0</v>
      </c>
      <c r="G2" s="53"/>
    </row>
    <row r="3" spans="1:7" ht="14.5" customHeight="1" x14ac:dyDescent="0.35">
      <c r="A3" s="4"/>
      <c r="B3" s="5"/>
      <c r="C3" s="8"/>
      <c r="D3" s="6"/>
      <c r="E3" s="6"/>
      <c r="F3" s="9"/>
      <c r="G3" s="9"/>
    </row>
    <row r="4" spans="1:7" ht="77.5" customHeight="1" x14ac:dyDescent="0.35">
      <c r="A4" s="4"/>
      <c r="B4" s="4"/>
      <c r="C4" s="108" t="s">
        <v>44</v>
      </c>
      <c r="D4" s="108"/>
      <c r="E4" s="108"/>
      <c r="F4" s="108"/>
      <c r="G4" s="9"/>
    </row>
    <row r="5" spans="1:7" ht="23.15" customHeight="1" x14ac:dyDescent="0.35">
      <c r="A5" s="4"/>
      <c r="B5" s="4"/>
      <c r="C5" s="4"/>
      <c r="D5" s="109"/>
      <c r="E5" s="110"/>
      <c r="F5" s="111"/>
      <c r="G5" s="9"/>
    </row>
    <row r="6" spans="1:7" x14ac:dyDescent="0.35">
      <c r="A6" s="4"/>
      <c r="B6" s="4"/>
      <c r="C6" s="4"/>
      <c r="D6" s="106" t="s">
        <v>1</v>
      </c>
      <c r="E6" s="106"/>
      <c r="F6" s="106"/>
      <c r="G6" s="9"/>
    </row>
    <row r="7" spans="1:7" ht="13.4" customHeight="1" x14ac:dyDescent="0.35">
      <c r="A7" s="4"/>
      <c r="B7" s="4"/>
      <c r="C7" s="4"/>
      <c r="D7" s="106"/>
      <c r="E7" s="106"/>
      <c r="F7" s="106"/>
      <c r="G7" s="9"/>
    </row>
    <row r="8" spans="1:7" ht="23.15" customHeight="1" x14ac:dyDescent="0.35">
      <c r="A8" s="4"/>
      <c r="B8" s="4"/>
      <c r="C8" s="4"/>
      <c r="D8" s="109"/>
      <c r="E8" s="110"/>
      <c r="F8" s="111"/>
      <c r="G8" s="9"/>
    </row>
    <row r="9" spans="1:7" x14ac:dyDescent="0.35">
      <c r="A9" s="4"/>
      <c r="B9" s="4"/>
      <c r="C9" s="4"/>
      <c r="D9" s="106" t="s">
        <v>2</v>
      </c>
      <c r="E9" s="106"/>
      <c r="F9" s="106"/>
      <c r="G9" s="9"/>
    </row>
    <row r="10" spans="1:7" ht="10.4" customHeight="1" x14ac:dyDescent="0.35">
      <c r="A10" s="4"/>
      <c r="B10" s="4"/>
      <c r="C10" s="4"/>
      <c r="D10" s="40"/>
      <c r="E10" s="40"/>
      <c r="F10" s="40"/>
      <c r="G10" s="9"/>
    </row>
    <row r="11" spans="1:7" s="3" customFormat="1" ht="18" customHeight="1" x14ac:dyDescent="0.35">
      <c r="A11" s="1"/>
      <c r="B11" s="2"/>
      <c r="C11" s="112" t="s">
        <v>69</v>
      </c>
      <c r="D11" s="112"/>
      <c r="E11" s="112"/>
      <c r="F11" s="112"/>
      <c r="G11" s="112"/>
    </row>
    <row r="12" spans="1:7" x14ac:dyDescent="0.35">
      <c r="A12" s="4"/>
      <c r="B12" s="5"/>
      <c r="C12" s="5"/>
      <c r="D12" s="6"/>
      <c r="E12" s="6"/>
      <c r="F12" s="5"/>
      <c r="G12" s="9"/>
    </row>
    <row r="13" spans="1:7" s="13" customFormat="1" ht="20.149999999999999" customHeight="1" x14ac:dyDescent="0.35">
      <c r="A13" s="56"/>
      <c r="B13" s="99" t="s">
        <v>3</v>
      </c>
      <c r="C13" s="99"/>
      <c r="D13" s="99"/>
      <c r="E13" s="99"/>
      <c r="F13" s="99"/>
      <c r="G13" s="9"/>
    </row>
    <row r="14" spans="1:7" s="13" customFormat="1" ht="6.65" customHeight="1" x14ac:dyDescent="0.35">
      <c r="A14" s="10"/>
      <c r="B14" s="11"/>
      <c r="C14" s="12"/>
      <c r="D14" s="12"/>
      <c r="E14" s="15"/>
      <c r="F14" s="15"/>
      <c r="G14" s="9"/>
    </row>
    <row r="15" spans="1:7" ht="28.5" customHeight="1" x14ac:dyDescent="0.35">
      <c r="A15" s="4"/>
      <c r="B15" s="57" t="s">
        <v>29</v>
      </c>
      <c r="C15" s="16"/>
      <c r="D15" s="105" t="s">
        <v>45</v>
      </c>
      <c r="E15" s="105"/>
      <c r="F15" s="105"/>
      <c r="G15" s="9"/>
    </row>
    <row r="16" spans="1:7" ht="31.5" customHeight="1" x14ac:dyDescent="0.35">
      <c r="A16" s="4"/>
      <c r="B16" s="16"/>
      <c r="C16" s="16"/>
      <c r="D16" s="100" t="s">
        <v>46</v>
      </c>
      <c r="E16" s="101"/>
      <c r="F16" s="101"/>
      <c r="G16" s="9"/>
    </row>
    <row r="17" spans="1:8" ht="34.5" customHeight="1" x14ac:dyDescent="0.35">
      <c r="A17" s="4"/>
      <c r="B17" s="16"/>
      <c r="C17" s="16"/>
      <c r="D17" s="100" t="s">
        <v>28</v>
      </c>
      <c r="E17" s="101"/>
      <c r="F17" s="101"/>
      <c r="G17" s="9"/>
    </row>
    <row r="18" spans="1:8" s="3" customFormat="1" ht="21.65" customHeight="1" x14ac:dyDescent="0.35">
      <c r="A18" s="1"/>
      <c r="B18" s="14"/>
      <c r="C18" s="14"/>
      <c r="D18" s="59"/>
      <c r="E18" s="47"/>
      <c r="F18" s="47" t="str">
        <f>IF(G22*73.89&gt;G18,"Bitte Erlöse bzw. Fälle prüfen!",IF(G22*73.89&lt;G18,"Bitte Erlöse bzw. Fälle prüfen!",""))</f>
        <v/>
      </c>
      <c r="G18" s="64"/>
    </row>
    <row r="19" spans="1:8" ht="14.15" customHeight="1" x14ac:dyDescent="0.35">
      <c r="A19" s="4"/>
      <c r="B19" s="5"/>
      <c r="C19" s="5"/>
      <c r="D19" s="6"/>
      <c r="E19" s="6"/>
      <c r="F19" s="5"/>
      <c r="G19" s="59"/>
    </row>
    <row r="20" spans="1:8" ht="45.75" customHeight="1" x14ac:dyDescent="0.35">
      <c r="A20" s="4"/>
      <c r="B20" s="57" t="s">
        <v>30</v>
      </c>
      <c r="C20" s="16"/>
      <c r="D20" s="105" t="s">
        <v>47</v>
      </c>
      <c r="E20" s="105"/>
      <c r="F20" s="105"/>
      <c r="G20" s="9"/>
    </row>
    <row r="21" spans="1:8" ht="60.75" customHeight="1" x14ac:dyDescent="0.35">
      <c r="A21" s="4"/>
      <c r="B21" s="16"/>
      <c r="C21" s="16"/>
      <c r="D21" s="100" t="s">
        <v>48</v>
      </c>
      <c r="E21" s="105"/>
      <c r="F21" s="105"/>
      <c r="G21" s="9"/>
    </row>
    <row r="22" spans="1:8" s="3" customFormat="1" ht="21.65" customHeight="1" x14ac:dyDescent="0.35">
      <c r="A22" s="1"/>
      <c r="B22" s="14"/>
      <c r="C22" s="14"/>
      <c r="D22" s="17"/>
      <c r="E22" s="17"/>
      <c r="F22" s="47" t="str">
        <f>IF(G18/73.89&gt;G22,"Bitte Erlöse bzw. Fälle prüfen!",IF(G18/73.89&lt;G22,"Bitte Erlöse bzw. Fälle prüfen!",""))</f>
        <v/>
      </c>
      <c r="G22" s="54"/>
    </row>
    <row r="23" spans="1:8" ht="14.15" customHeight="1" x14ac:dyDescent="0.35">
      <c r="A23" s="4"/>
      <c r="B23" s="5"/>
      <c r="C23" s="5"/>
      <c r="D23" s="6"/>
      <c r="E23" s="6"/>
      <c r="F23" s="5"/>
      <c r="G23" s="9"/>
    </row>
    <row r="24" spans="1:8" ht="46.5" customHeight="1" x14ac:dyDescent="0.35">
      <c r="A24" s="4"/>
      <c r="B24" s="57" t="s">
        <v>4</v>
      </c>
      <c r="C24" s="5"/>
      <c r="D24" s="105" t="s">
        <v>49</v>
      </c>
      <c r="E24" s="105"/>
      <c r="F24" s="105"/>
      <c r="G24" s="9"/>
    </row>
    <row r="25" spans="1:8" s="3" customFormat="1" ht="21.65" customHeight="1" x14ac:dyDescent="0.35">
      <c r="A25" s="1"/>
      <c r="B25" s="14"/>
      <c r="C25" s="14"/>
      <c r="D25" s="17"/>
      <c r="E25" s="17"/>
      <c r="F25" s="14"/>
      <c r="G25" s="54"/>
    </row>
    <row r="26" spans="1:8" ht="14.15" customHeight="1" x14ac:dyDescent="0.35">
      <c r="A26" s="4"/>
      <c r="B26" s="5"/>
      <c r="C26" s="5"/>
      <c r="D26" s="6"/>
      <c r="E26" s="6"/>
      <c r="F26" s="5"/>
      <c r="G26" s="9"/>
    </row>
    <row r="27" spans="1:8" ht="44.5" customHeight="1" x14ac:dyDescent="0.35">
      <c r="A27" s="4"/>
      <c r="B27" s="57" t="s">
        <v>5</v>
      </c>
      <c r="C27" s="5"/>
      <c r="D27" s="100" t="s">
        <v>50</v>
      </c>
      <c r="E27" s="101"/>
      <c r="F27" s="39"/>
      <c r="G27" s="9"/>
    </row>
    <row r="28" spans="1:8" s="3" customFormat="1" ht="21.65" customHeight="1" x14ac:dyDescent="0.35">
      <c r="A28" s="1"/>
      <c r="B28" s="14"/>
      <c r="C28" s="14"/>
      <c r="D28" s="17"/>
      <c r="E28" s="17"/>
      <c r="F28" s="14"/>
      <c r="G28" s="55"/>
    </row>
    <row r="29" spans="1:8" ht="14.15" customHeight="1" x14ac:dyDescent="0.35">
      <c r="A29" s="4"/>
      <c r="B29" s="5"/>
      <c r="C29" s="5"/>
      <c r="D29" s="6"/>
      <c r="E29" s="6"/>
      <c r="F29" s="5"/>
      <c r="G29" s="9"/>
    </row>
    <row r="30" spans="1:8" ht="62.25" customHeight="1" x14ac:dyDescent="0.35">
      <c r="A30" s="4"/>
      <c r="B30" s="57" t="s">
        <v>6</v>
      </c>
      <c r="C30" s="5"/>
      <c r="D30" s="100" t="s">
        <v>35</v>
      </c>
      <c r="E30" s="101"/>
      <c r="F30" s="101"/>
      <c r="G30" s="9"/>
    </row>
    <row r="31" spans="1:8" ht="14.15" customHeight="1" x14ac:dyDescent="0.35">
      <c r="A31" s="4"/>
      <c r="B31" s="5"/>
      <c r="C31" s="5"/>
      <c r="D31" s="6"/>
      <c r="E31" s="6"/>
      <c r="F31" s="5"/>
      <c r="G31" s="9"/>
    </row>
    <row r="32" spans="1:8" s="23" customFormat="1" ht="21.65" customHeight="1" x14ac:dyDescent="0.35">
      <c r="A32" s="20"/>
      <c r="B32" s="21"/>
      <c r="C32" s="21"/>
      <c r="D32" s="36"/>
      <c r="E32" s="35" t="str">
        <f>IF(G32&gt;0,"Forderung des Krankenhauses:", IF(G32&lt;0,"Verbindlichkeit des Krankenhauses:",""))</f>
        <v/>
      </c>
      <c r="F32" s="37"/>
      <c r="G32" s="22">
        <f>G28-G18</f>
        <v>0</v>
      </c>
      <c r="H32" s="19"/>
    </row>
    <row r="33" spans="1:7" ht="8.5" customHeight="1" x14ac:dyDescent="0.35">
      <c r="A33" s="4"/>
      <c r="B33" s="25"/>
      <c r="C33" s="5"/>
      <c r="D33" s="4"/>
      <c r="E33" s="25"/>
      <c r="F33" s="5"/>
      <c r="G33" s="9"/>
    </row>
    <row r="34" spans="1:7" x14ac:dyDescent="0.35">
      <c r="A34" s="4"/>
      <c r="B34" s="25"/>
      <c r="C34" s="5"/>
      <c r="D34" s="4"/>
      <c r="E34" s="25"/>
      <c r="F34" s="5"/>
      <c r="G34" s="9"/>
    </row>
    <row r="35" spans="1:7" ht="20.149999999999999" customHeight="1" x14ac:dyDescent="0.35">
      <c r="A35" s="99" t="s">
        <v>51</v>
      </c>
      <c r="B35" s="99"/>
      <c r="C35" s="99"/>
      <c r="D35" s="99"/>
      <c r="E35" s="99"/>
      <c r="F35" s="99"/>
      <c r="G35" s="9"/>
    </row>
    <row r="36" spans="1:7" ht="15.5" x14ac:dyDescent="0.35">
      <c r="A36" s="4"/>
      <c r="B36" s="5"/>
      <c r="C36" s="5"/>
      <c r="D36" s="24"/>
      <c r="E36" s="24"/>
      <c r="F36" s="6"/>
      <c r="G36" s="9"/>
    </row>
    <row r="37" spans="1:7" ht="32.15" customHeight="1" x14ac:dyDescent="0.35">
      <c r="A37" s="105" t="s">
        <v>7</v>
      </c>
      <c r="B37" s="105"/>
      <c r="C37" s="105"/>
      <c r="D37" s="105"/>
      <c r="E37" s="105"/>
      <c r="F37" s="105"/>
      <c r="G37" s="9"/>
    </row>
    <row r="38" spans="1:7" ht="14.5" customHeight="1" x14ac:dyDescent="0.35">
      <c r="A38" s="52"/>
      <c r="B38" s="65"/>
      <c r="C38" s="65"/>
      <c r="D38" s="65"/>
      <c r="E38" s="65"/>
      <c r="F38" s="65"/>
      <c r="G38" s="9"/>
    </row>
    <row r="39" spans="1:7" ht="45.75" customHeight="1" x14ac:dyDescent="0.35">
      <c r="A39" s="101" t="s">
        <v>19</v>
      </c>
      <c r="B39" s="101"/>
      <c r="C39" s="101"/>
      <c r="D39" s="101"/>
      <c r="E39" s="101"/>
      <c r="F39" s="101"/>
      <c r="G39" s="9"/>
    </row>
    <row r="40" spans="1:7" ht="16.399999999999999" customHeight="1" x14ac:dyDescent="0.35">
      <c r="A40" s="4"/>
      <c r="B40" s="66"/>
      <c r="C40" s="66"/>
      <c r="D40" s="66"/>
      <c r="E40" s="66"/>
      <c r="F40" s="66"/>
      <c r="G40" s="9"/>
    </row>
    <row r="41" spans="1:7" ht="21.65" customHeight="1" x14ac:dyDescent="0.35">
      <c r="A41" s="114" t="s">
        <v>52</v>
      </c>
      <c r="B41" s="115"/>
      <c r="C41" s="115"/>
      <c r="D41" s="115"/>
      <c r="E41" s="115"/>
      <c r="F41" s="115"/>
      <c r="G41" s="9"/>
    </row>
    <row r="42" spans="1:7" s="3" customFormat="1" ht="13.4" customHeight="1" x14ac:dyDescent="0.35">
      <c r="A42" s="67"/>
      <c r="B42" s="68"/>
      <c r="C42" s="68"/>
      <c r="D42" s="68"/>
      <c r="E42" s="68"/>
      <c r="F42" s="68"/>
      <c r="G42" s="50"/>
    </row>
    <row r="43" spans="1:7" s="3" customFormat="1" ht="149.5" customHeight="1" x14ac:dyDescent="0.35">
      <c r="A43" s="67"/>
      <c r="B43" s="68"/>
      <c r="C43" s="68"/>
      <c r="D43" s="116" t="s">
        <v>53</v>
      </c>
      <c r="E43" s="117"/>
      <c r="F43" s="118"/>
      <c r="G43" s="50"/>
    </row>
    <row r="44" spans="1:7" ht="9.65" customHeight="1" x14ac:dyDescent="0.35">
      <c r="A44" s="4"/>
      <c r="B44" s="5"/>
      <c r="C44" s="5"/>
      <c r="D44" s="6"/>
      <c r="E44" s="6"/>
      <c r="F44" s="5"/>
      <c r="G44" s="9"/>
    </row>
    <row r="45" spans="1:7" x14ac:dyDescent="0.35">
      <c r="A45" s="4"/>
      <c r="B45" s="25"/>
      <c r="C45" s="5"/>
      <c r="D45" s="4"/>
      <c r="E45" s="25"/>
      <c r="F45" s="5"/>
      <c r="G45" s="9"/>
    </row>
    <row r="46" spans="1:7" s="23" customFormat="1" ht="30" customHeight="1" x14ac:dyDescent="0.35">
      <c r="A46" s="104" t="s">
        <v>68</v>
      </c>
      <c r="B46" s="104"/>
      <c r="C46" s="104"/>
      <c r="D46" s="104"/>
      <c r="E46" s="104"/>
      <c r="F46" s="104"/>
      <c r="G46" s="37"/>
    </row>
    <row r="47" spans="1:7" ht="60" customHeight="1" x14ac:dyDescent="0.35">
      <c r="A47" s="57"/>
      <c r="B47" s="57" t="s">
        <v>8</v>
      </c>
      <c r="C47" s="5"/>
      <c r="D47" s="100" t="s">
        <v>54</v>
      </c>
      <c r="E47" s="101"/>
      <c r="F47" s="101"/>
      <c r="G47" s="9"/>
    </row>
    <row r="48" spans="1:7" ht="30" customHeight="1" x14ac:dyDescent="0.35">
      <c r="A48" s="4"/>
      <c r="B48" s="5"/>
      <c r="C48" s="5"/>
      <c r="D48" s="105" t="s">
        <v>36</v>
      </c>
      <c r="E48" s="105"/>
      <c r="F48" s="105"/>
      <c r="G48" s="9"/>
    </row>
    <row r="49" spans="1:8" x14ac:dyDescent="0.35">
      <c r="A49" s="4"/>
      <c r="B49" s="5"/>
      <c r="C49" s="5"/>
      <c r="D49" s="6"/>
      <c r="E49" s="6"/>
      <c r="F49" s="5"/>
      <c r="G49" s="9"/>
    </row>
    <row r="50" spans="1:8" s="3" customFormat="1" ht="21.65" customHeight="1" x14ac:dyDescent="0.35">
      <c r="A50" s="1"/>
      <c r="B50" s="14"/>
      <c r="C50" s="14"/>
      <c r="D50" s="69" t="s">
        <v>31</v>
      </c>
      <c r="E50" s="17"/>
      <c r="F50" s="14"/>
      <c r="G50" s="54">
        <v>0</v>
      </c>
    </row>
    <row r="51" spans="1:8" ht="12" customHeight="1" x14ac:dyDescent="0.35">
      <c r="A51" s="4"/>
      <c r="B51" s="5"/>
      <c r="C51" s="5"/>
      <c r="D51" s="6"/>
      <c r="E51" s="6"/>
      <c r="F51" s="5"/>
      <c r="G51" s="9"/>
    </row>
    <row r="52" spans="1:8" s="3" customFormat="1" ht="21.65" customHeight="1" x14ac:dyDescent="0.35">
      <c r="A52" s="1"/>
      <c r="B52" s="14"/>
      <c r="C52" s="14"/>
      <c r="D52" s="69" t="s">
        <v>32</v>
      </c>
      <c r="E52" s="17"/>
      <c r="F52" s="14"/>
      <c r="G52" s="54">
        <v>0</v>
      </c>
    </row>
    <row r="53" spans="1:8" x14ac:dyDescent="0.35">
      <c r="A53" s="4"/>
      <c r="B53" s="5"/>
      <c r="C53" s="5"/>
      <c r="D53" s="6"/>
      <c r="E53" s="6"/>
      <c r="F53" s="5"/>
      <c r="G53" s="9"/>
    </row>
    <row r="54" spans="1:8" ht="61.5" customHeight="1" x14ac:dyDescent="0.35">
      <c r="A54" s="57"/>
      <c r="B54" s="57" t="s">
        <v>9</v>
      </c>
      <c r="C54" s="5"/>
      <c r="D54" s="100" t="s">
        <v>57</v>
      </c>
      <c r="E54" s="101"/>
      <c r="F54" s="101"/>
      <c r="G54" s="9"/>
    </row>
    <row r="55" spans="1:8" ht="12" customHeight="1" x14ac:dyDescent="0.35">
      <c r="A55" s="4"/>
      <c r="B55" s="5"/>
      <c r="C55" s="5"/>
      <c r="D55" s="6"/>
      <c r="E55" s="6"/>
      <c r="F55" s="5"/>
      <c r="G55" s="9"/>
    </row>
    <row r="56" spans="1:8" s="3" customFormat="1" ht="21.65" customHeight="1" x14ac:dyDescent="0.35">
      <c r="A56" s="1"/>
      <c r="B56" s="14"/>
      <c r="C56" s="14"/>
      <c r="D56" s="36"/>
      <c r="E56" s="35" t="str">
        <f>IF(G56&gt;0,"Forderung des Krankenhauses für 2020:","")</f>
        <v/>
      </c>
      <c r="F56" s="14"/>
      <c r="G56" s="22">
        <f>SUM(G50)*(-104.26)</f>
        <v>0</v>
      </c>
      <c r="H56" s="19"/>
    </row>
    <row r="57" spans="1:8" x14ac:dyDescent="0.35">
      <c r="A57" s="4"/>
      <c r="B57" s="5"/>
      <c r="C57" s="5"/>
      <c r="D57" s="6"/>
      <c r="E57" s="6"/>
      <c r="F57" s="5"/>
      <c r="G57" s="18"/>
    </row>
    <row r="58" spans="1:8" ht="61.5" customHeight="1" x14ac:dyDescent="0.35">
      <c r="A58" s="57"/>
      <c r="B58" s="57"/>
      <c r="C58" s="5"/>
      <c r="D58" s="100" t="s">
        <v>58</v>
      </c>
      <c r="E58" s="101"/>
      <c r="F58" s="101"/>
      <c r="G58" s="9"/>
    </row>
    <row r="59" spans="1:8" ht="12" customHeight="1" x14ac:dyDescent="0.35">
      <c r="A59" s="4"/>
      <c r="B59" s="5"/>
      <c r="C59" s="5"/>
      <c r="D59" s="6"/>
      <c r="E59" s="6"/>
      <c r="F59" s="5"/>
      <c r="G59" s="9"/>
    </row>
    <row r="60" spans="1:8" s="3" customFormat="1" ht="21.65" customHeight="1" x14ac:dyDescent="0.35">
      <c r="A60" s="1"/>
      <c r="B60" s="14"/>
      <c r="C60" s="14"/>
      <c r="D60" s="36"/>
      <c r="E60" s="35" t="str">
        <f>IF(G60&gt;0,"Forderung des Krankenhauses für 2020:","")</f>
        <v/>
      </c>
      <c r="F60" s="14"/>
      <c r="G60" s="22">
        <f>SUM(G52)*(-208.52)</f>
        <v>0</v>
      </c>
      <c r="H60" s="19"/>
    </row>
    <row r="61" spans="1:8" s="3" customFormat="1" ht="6" customHeight="1" x14ac:dyDescent="0.35">
      <c r="A61" s="1"/>
      <c r="B61" s="14"/>
      <c r="C61" s="14"/>
      <c r="D61" s="37"/>
      <c r="E61" s="37"/>
      <c r="F61" s="14"/>
      <c r="G61" s="49"/>
      <c r="H61" s="19"/>
    </row>
    <row r="62" spans="1:8" s="23" customFormat="1" ht="28" customHeight="1" x14ac:dyDescent="0.35">
      <c r="A62" s="102" t="s">
        <v>37</v>
      </c>
      <c r="B62" s="103"/>
      <c r="C62" s="103"/>
      <c r="D62" s="103"/>
      <c r="E62" s="103"/>
      <c r="F62" s="103"/>
      <c r="G62" s="37"/>
    </row>
    <row r="63" spans="1:8" ht="61.5" customHeight="1" x14ac:dyDescent="0.35">
      <c r="A63" s="57"/>
      <c r="B63" s="57" t="s">
        <v>10</v>
      </c>
      <c r="C63" s="5"/>
      <c r="D63" s="100" t="s">
        <v>56</v>
      </c>
      <c r="E63" s="101"/>
      <c r="F63" s="101"/>
      <c r="G63" s="9"/>
    </row>
    <row r="64" spans="1:8" ht="28" customHeight="1" x14ac:dyDescent="0.35">
      <c r="A64" s="4"/>
      <c r="B64" s="5"/>
      <c r="C64" s="5"/>
      <c r="D64" s="105" t="s">
        <v>38</v>
      </c>
      <c r="E64" s="105"/>
      <c r="F64" s="105"/>
      <c r="G64" s="9"/>
    </row>
    <row r="65" spans="1:8" s="3" customFormat="1" ht="21.65" customHeight="1" x14ac:dyDescent="0.35">
      <c r="A65" s="1"/>
      <c r="B65" s="14"/>
      <c r="C65" s="14"/>
      <c r="D65" s="17"/>
      <c r="E65" s="17"/>
      <c r="F65" s="17"/>
      <c r="G65" s="54">
        <v>0</v>
      </c>
    </row>
    <row r="66" spans="1:8" ht="14.15" customHeight="1" x14ac:dyDescent="0.35">
      <c r="A66" s="4"/>
      <c r="B66" s="5"/>
      <c r="C66" s="5"/>
      <c r="D66" s="6"/>
      <c r="E66" s="6"/>
      <c r="F66" s="5"/>
      <c r="G66" s="9"/>
    </row>
    <row r="67" spans="1:8" ht="60.75" customHeight="1" x14ac:dyDescent="0.35">
      <c r="A67" s="57"/>
      <c r="B67" s="57" t="s">
        <v>11</v>
      </c>
      <c r="C67" s="5"/>
      <c r="D67" s="100" t="s">
        <v>59</v>
      </c>
      <c r="E67" s="101"/>
      <c r="F67" s="101"/>
      <c r="G67" s="9"/>
    </row>
    <row r="68" spans="1:8" ht="14.15" customHeight="1" x14ac:dyDescent="0.35">
      <c r="A68" s="4"/>
      <c r="B68" s="5"/>
      <c r="C68" s="5"/>
      <c r="D68" s="6"/>
      <c r="E68" s="6"/>
      <c r="F68" s="5"/>
      <c r="G68" s="9"/>
    </row>
    <row r="69" spans="1:8" s="3" customFormat="1" ht="21.65" customHeight="1" x14ac:dyDescent="0.35">
      <c r="A69" s="1"/>
      <c r="B69" s="14"/>
      <c r="C69" s="14"/>
      <c r="D69" s="36"/>
      <c r="E69" s="35" t="str">
        <f>IF(G69&gt;0,"Forderung des Krankenhauses für 2021:","")</f>
        <v/>
      </c>
      <c r="F69" s="14"/>
      <c r="G69" s="22">
        <f>SUM(G65)*(-88.06)</f>
        <v>0</v>
      </c>
      <c r="H69" s="19"/>
    </row>
    <row r="70" spans="1:8" s="3" customFormat="1" ht="14.15" customHeight="1" x14ac:dyDescent="0.35">
      <c r="A70" s="1"/>
      <c r="B70" s="14"/>
      <c r="C70" s="14"/>
      <c r="D70" s="37"/>
      <c r="E70" s="37"/>
      <c r="F70" s="14"/>
      <c r="G70" s="49"/>
      <c r="H70" s="19"/>
    </row>
    <row r="71" spans="1:8" s="23" customFormat="1" ht="28" customHeight="1" x14ac:dyDescent="0.35">
      <c r="A71" s="102" t="s">
        <v>39</v>
      </c>
      <c r="B71" s="103"/>
      <c r="C71" s="103"/>
      <c r="D71" s="103"/>
      <c r="E71" s="103"/>
      <c r="F71" s="103"/>
      <c r="G71" s="37"/>
    </row>
    <row r="72" spans="1:8" ht="61.5" customHeight="1" x14ac:dyDescent="0.35">
      <c r="A72" s="57"/>
      <c r="B72" s="57" t="s">
        <v>12</v>
      </c>
      <c r="C72" s="5"/>
      <c r="D72" s="100" t="s">
        <v>60</v>
      </c>
      <c r="E72" s="119"/>
      <c r="F72" s="119"/>
      <c r="G72" s="9"/>
    </row>
    <row r="73" spans="1:8" ht="30" customHeight="1" x14ac:dyDescent="0.35">
      <c r="A73" s="4"/>
      <c r="B73" s="5"/>
      <c r="C73" s="5"/>
      <c r="D73" s="105" t="s">
        <v>64</v>
      </c>
      <c r="E73" s="105"/>
      <c r="F73" s="105"/>
      <c r="G73" s="9"/>
    </row>
    <row r="74" spans="1:8" s="3" customFormat="1" ht="21.65" customHeight="1" x14ac:dyDescent="0.35">
      <c r="A74" s="1"/>
      <c r="B74" s="14"/>
      <c r="C74" s="14"/>
      <c r="D74" s="17"/>
      <c r="E74" s="17"/>
      <c r="F74" s="14"/>
      <c r="G74" s="54">
        <v>0</v>
      </c>
    </row>
    <row r="75" spans="1:8" x14ac:dyDescent="0.35">
      <c r="A75" s="4"/>
      <c r="B75" s="5"/>
      <c r="C75" s="5"/>
      <c r="D75" s="6"/>
      <c r="E75" s="6"/>
      <c r="F75" s="5"/>
      <c r="G75" s="9"/>
    </row>
    <row r="76" spans="1:8" ht="60" customHeight="1" x14ac:dyDescent="0.35">
      <c r="A76" s="57"/>
      <c r="B76" s="57" t="s">
        <v>13</v>
      </c>
      <c r="C76" s="5"/>
      <c r="D76" s="100" t="s">
        <v>61</v>
      </c>
      <c r="E76" s="101"/>
      <c r="F76" s="101"/>
      <c r="G76" s="9"/>
    </row>
    <row r="77" spans="1:8" x14ac:dyDescent="0.35">
      <c r="A77" s="4"/>
      <c r="B77" s="5"/>
      <c r="C77" s="5"/>
      <c r="D77" s="6"/>
      <c r="E77" s="6"/>
      <c r="F77" s="5"/>
      <c r="G77" s="9"/>
    </row>
    <row r="78" spans="1:8" s="3" customFormat="1" ht="21.65" customHeight="1" x14ac:dyDescent="0.35">
      <c r="A78" s="1"/>
      <c r="B78" s="14"/>
      <c r="C78" s="14"/>
      <c r="D78" s="36"/>
      <c r="E78" s="35" t="str">
        <f>IF(G78&gt;0,"Forderung des Krankenhauses für 2022:","")</f>
        <v/>
      </c>
      <c r="F78" s="14"/>
      <c r="G78" s="22">
        <f>SUM(G74)*(-44.7)</f>
        <v>0</v>
      </c>
      <c r="H78" s="19"/>
    </row>
    <row r="79" spans="1:8" s="3" customFormat="1" ht="13.5" customHeight="1" x14ac:dyDescent="0.35">
      <c r="A79" s="1"/>
      <c r="B79" s="14"/>
      <c r="C79" s="14"/>
      <c r="D79" s="37"/>
      <c r="E79" s="37"/>
      <c r="F79" s="14"/>
      <c r="G79" s="49"/>
      <c r="H79" s="19"/>
    </row>
    <row r="80" spans="1:8" s="23" customFormat="1" ht="28" customHeight="1" x14ac:dyDescent="0.35">
      <c r="A80" s="102" t="s">
        <v>62</v>
      </c>
      <c r="B80" s="103"/>
      <c r="C80" s="103"/>
      <c r="D80" s="103"/>
      <c r="E80" s="103"/>
      <c r="F80" s="103"/>
      <c r="G80" s="37"/>
    </row>
    <row r="81" spans="1:8" ht="60.75" customHeight="1" x14ac:dyDescent="0.35">
      <c r="A81" s="57"/>
      <c r="B81" s="57" t="s">
        <v>24</v>
      </c>
      <c r="C81" s="5"/>
      <c r="D81" s="100" t="s">
        <v>63</v>
      </c>
      <c r="E81" s="101"/>
      <c r="F81" s="101"/>
      <c r="G81" s="9"/>
    </row>
    <row r="82" spans="1:8" s="3" customFormat="1" ht="21.65" customHeight="1" x14ac:dyDescent="0.35">
      <c r="A82" s="1"/>
      <c r="B82" s="14"/>
      <c r="C82" s="14"/>
      <c r="D82" s="17"/>
      <c r="E82" s="17"/>
      <c r="F82" s="14"/>
      <c r="G82" s="54">
        <v>0</v>
      </c>
    </row>
    <row r="83" spans="1:8" ht="14.15" customHeight="1" x14ac:dyDescent="0.35">
      <c r="A83" s="4"/>
      <c r="B83" s="5"/>
      <c r="C83" s="5"/>
      <c r="D83" s="6"/>
      <c r="E83" s="6"/>
      <c r="F83" s="5"/>
      <c r="G83" s="9"/>
    </row>
    <row r="84" spans="1:8" ht="60.75" customHeight="1" x14ac:dyDescent="0.35">
      <c r="A84" s="57"/>
      <c r="B84" s="57" t="s">
        <v>25</v>
      </c>
      <c r="C84" s="5"/>
      <c r="D84" s="100" t="s">
        <v>65</v>
      </c>
      <c r="E84" s="101"/>
      <c r="F84" s="101"/>
      <c r="G84" s="9"/>
    </row>
    <row r="85" spans="1:8" ht="14.15" customHeight="1" x14ac:dyDescent="0.35">
      <c r="A85" s="4"/>
      <c r="B85" s="5"/>
      <c r="C85" s="5"/>
      <c r="D85" s="6"/>
      <c r="E85" s="6"/>
      <c r="F85" s="5"/>
      <c r="G85" s="9"/>
    </row>
    <row r="86" spans="1:8" s="3" customFormat="1" ht="21.65" customHeight="1" x14ac:dyDescent="0.35">
      <c r="A86" s="1"/>
      <c r="B86" s="14"/>
      <c r="C86" s="14"/>
      <c r="D86" s="36"/>
      <c r="E86" s="35" t="str">
        <f>IF(G86&gt;0,"Forderung des Krankenhauses für 2023:","")</f>
        <v/>
      </c>
      <c r="F86" s="14"/>
      <c r="G86" s="22">
        <f>SUM(G82)*(-68.46)</f>
        <v>0</v>
      </c>
      <c r="H86" s="19"/>
    </row>
    <row r="87" spans="1:8" ht="6.75" customHeight="1" x14ac:dyDescent="0.35">
      <c r="A87" s="4"/>
      <c r="B87" s="25"/>
      <c r="C87" s="5"/>
      <c r="D87" s="4"/>
      <c r="E87" s="25"/>
      <c r="F87" s="5"/>
      <c r="G87" s="9"/>
    </row>
    <row r="88" spans="1:8" s="3" customFormat="1" ht="28" customHeight="1" x14ac:dyDescent="0.35">
      <c r="A88" s="83" t="s">
        <v>33</v>
      </c>
      <c r="B88" s="83"/>
      <c r="C88" s="83"/>
      <c r="D88" s="83"/>
      <c r="E88" s="83"/>
      <c r="F88" s="83"/>
      <c r="G88" s="50"/>
    </row>
    <row r="89" spans="1:8" x14ac:dyDescent="0.35">
      <c r="A89" s="4"/>
      <c r="B89" s="25"/>
      <c r="C89" s="5"/>
      <c r="D89" s="4"/>
      <c r="E89" s="25"/>
      <c r="F89" s="5"/>
      <c r="G89" s="9"/>
    </row>
    <row r="90" spans="1:8" ht="20.149999999999999" customHeight="1" x14ac:dyDescent="0.35">
      <c r="A90" s="4"/>
      <c r="B90" s="113" t="s">
        <v>34</v>
      </c>
      <c r="C90" s="113"/>
      <c r="D90" s="113"/>
      <c r="E90" s="113"/>
      <c r="F90" s="113"/>
      <c r="G90" s="9"/>
    </row>
    <row r="91" spans="1:8" ht="15" customHeight="1" x14ac:dyDescent="0.35">
      <c r="A91" s="4"/>
      <c r="B91" s="5"/>
      <c r="C91" s="5"/>
      <c r="D91" s="27"/>
      <c r="E91" s="38"/>
      <c r="F91" s="38"/>
      <c r="G91" s="9"/>
    </row>
    <row r="92" spans="1:8" ht="24.65" customHeight="1" x14ac:dyDescent="0.35">
      <c r="A92" s="4"/>
      <c r="B92" s="5"/>
      <c r="C92" s="5"/>
      <c r="D92" s="86"/>
      <c r="E92" s="87"/>
      <c r="F92" s="88"/>
      <c r="G92" s="9"/>
    </row>
    <row r="93" spans="1:8" ht="15" customHeight="1" x14ac:dyDescent="0.35">
      <c r="A93" s="4"/>
      <c r="B93" s="5"/>
      <c r="C93" s="5"/>
      <c r="D93" s="28" t="s">
        <v>14</v>
      </c>
      <c r="E93" s="28"/>
      <c r="F93" s="38"/>
      <c r="G93" s="9"/>
    </row>
    <row r="94" spans="1:8" ht="11.15" customHeight="1" x14ac:dyDescent="0.35">
      <c r="A94" s="4"/>
      <c r="B94" s="5"/>
      <c r="C94" s="5"/>
      <c r="D94" s="27"/>
      <c r="E94" s="38"/>
      <c r="F94" s="38"/>
      <c r="G94" s="9"/>
    </row>
    <row r="95" spans="1:8" ht="24.65" customHeight="1" x14ac:dyDescent="0.35">
      <c r="A95" s="4"/>
      <c r="B95" s="5"/>
      <c r="C95" s="5"/>
      <c r="D95" s="86"/>
      <c r="E95" s="87"/>
      <c r="F95" s="88"/>
      <c r="G95" s="9"/>
    </row>
    <row r="96" spans="1:8" ht="15" customHeight="1" x14ac:dyDescent="0.35">
      <c r="A96" s="4"/>
      <c r="B96" s="5"/>
      <c r="C96" s="5"/>
      <c r="D96" s="28" t="s">
        <v>15</v>
      </c>
      <c r="E96" s="28"/>
      <c r="F96" s="38"/>
      <c r="G96" s="9"/>
    </row>
    <row r="97" spans="1:7" ht="10.4" customHeight="1" x14ac:dyDescent="0.35">
      <c r="A97" s="4"/>
      <c r="B97" s="5"/>
      <c r="C97" s="5"/>
      <c r="D97" s="27"/>
      <c r="E97" s="38"/>
      <c r="F97" s="38"/>
      <c r="G97" s="9"/>
    </row>
    <row r="98" spans="1:7" ht="24.65" customHeight="1" x14ac:dyDescent="0.35">
      <c r="A98" s="4"/>
      <c r="B98" s="5"/>
      <c r="C98" s="5"/>
      <c r="D98" s="92"/>
      <c r="E98" s="87"/>
      <c r="F98" s="88"/>
      <c r="G98" s="9"/>
    </row>
    <row r="99" spans="1:7" ht="15" customHeight="1" x14ac:dyDescent="0.35">
      <c r="A99" s="4"/>
      <c r="B99" s="5"/>
      <c r="C99" s="5"/>
      <c r="D99" s="28" t="s">
        <v>16</v>
      </c>
      <c r="E99" s="28"/>
      <c r="F99" s="38"/>
      <c r="G99" s="9"/>
    </row>
    <row r="100" spans="1:7" ht="15" customHeight="1" x14ac:dyDescent="0.35">
      <c r="A100" s="4"/>
      <c r="B100" s="5"/>
      <c r="C100" s="5"/>
      <c r="D100" s="27"/>
      <c r="E100" s="38"/>
      <c r="F100" s="38"/>
      <c r="G100" s="9"/>
    </row>
    <row r="101" spans="1:7" ht="20.149999999999999" customHeight="1" x14ac:dyDescent="0.35">
      <c r="A101" s="4"/>
      <c r="B101" s="85" t="s">
        <v>55</v>
      </c>
      <c r="C101" s="85"/>
      <c r="D101" s="85"/>
      <c r="E101" s="26"/>
      <c r="F101" s="38"/>
      <c r="G101" s="9"/>
    </row>
    <row r="102" spans="1:7" ht="15" customHeight="1" x14ac:dyDescent="0.35">
      <c r="A102" s="4"/>
      <c r="B102" s="5"/>
      <c r="C102" s="5"/>
      <c r="D102" s="27"/>
      <c r="E102" s="38"/>
      <c r="F102" s="38"/>
      <c r="G102" s="9"/>
    </row>
    <row r="103" spans="1:7" ht="24.65" customHeight="1" x14ac:dyDescent="0.35">
      <c r="A103" s="4"/>
      <c r="B103" s="5"/>
      <c r="C103" s="5"/>
      <c r="D103" s="86"/>
      <c r="E103" s="87"/>
      <c r="F103" s="88"/>
      <c r="G103" s="9"/>
    </row>
    <row r="104" spans="1:7" ht="15" customHeight="1" x14ac:dyDescent="0.35">
      <c r="A104" s="4"/>
      <c r="B104" s="5"/>
      <c r="C104" s="5"/>
      <c r="D104" s="28" t="s">
        <v>17</v>
      </c>
      <c r="E104" s="28"/>
      <c r="F104" s="38"/>
      <c r="G104" s="9"/>
    </row>
    <row r="105" spans="1:7" ht="4.4000000000000004" customHeight="1" x14ac:dyDescent="0.35">
      <c r="A105" s="4"/>
      <c r="B105" s="21"/>
      <c r="C105" s="14"/>
      <c r="D105" s="14"/>
      <c r="E105" s="30"/>
      <c r="F105" s="29"/>
      <c r="G105" s="9"/>
    </row>
    <row r="106" spans="1:7" x14ac:dyDescent="0.35">
      <c r="A106" s="4"/>
      <c r="B106" s="29"/>
      <c r="C106" s="29"/>
      <c r="D106" s="30"/>
      <c r="E106" s="30"/>
      <c r="F106" s="29"/>
      <c r="G106" s="9"/>
    </row>
    <row r="107" spans="1:7" ht="22.4" customHeight="1" x14ac:dyDescent="0.35">
      <c r="A107" s="4"/>
      <c r="B107" s="89"/>
      <c r="C107" s="90"/>
      <c r="D107" s="91"/>
      <c r="E107" s="6"/>
      <c r="F107" s="29"/>
      <c r="G107" s="9"/>
    </row>
    <row r="108" spans="1:7" x14ac:dyDescent="0.35">
      <c r="A108" s="4"/>
      <c r="B108" s="21" t="s">
        <v>70</v>
      </c>
      <c r="C108" s="14"/>
      <c r="D108" s="14"/>
      <c r="E108" s="30"/>
      <c r="F108" s="29"/>
      <c r="G108" s="9"/>
    </row>
    <row r="109" spans="1:7" x14ac:dyDescent="0.35">
      <c r="A109" s="4"/>
      <c r="B109" s="21"/>
      <c r="C109" s="14"/>
      <c r="D109" s="14"/>
      <c r="E109" s="30"/>
      <c r="F109" s="29"/>
      <c r="G109" s="9"/>
    </row>
    <row r="110" spans="1:7" ht="15.65" customHeight="1" x14ac:dyDescent="0.35">
      <c r="A110" s="4"/>
      <c r="B110" s="29"/>
      <c r="C110" s="31"/>
      <c r="D110" s="31"/>
      <c r="E110" s="93"/>
      <c r="F110" s="94"/>
      <c r="G110" s="95"/>
    </row>
    <row r="111" spans="1:7" ht="15.65" customHeight="1" x14ac:dyDescent="0.35">
      <c r="A111" s="4"/>
      <c r="B111" s="29"/>
      <c r="C111" s="31"/>
      <c r="D111" s="31"/>
      <c r="E111" s="96"/>
      <c r="F111" s="97"/>
      <c r="G111" s="98"/>
    </row>
    <row r="112" spans="1:7" ht="21" customHeight="1" x14ac:dyDescent="0.35">
      <c r="A112" s="4"/>
      <c r="B112" s="29"/>
      <c r="C112" s="7"/>
      <c r="D112" s="41"/>
      <c r="E112" s="84" t="s">
        <v>71</v>
      </c>
      <c r="F112" s="84"/>
      <c r="G112" s="84"/>
    </row>
    <row r="113" spans="1:7" ht="29.15" customHeight="1" x14ac:dyDescent="0.35">
      <c r="A113" s="4"/>
      <c r="B113" s="29"/>
      <c r="C113" s="31"/>
      <c r="D113" s="31"/>
      <c r="E113" s="83"/>
      <c r="F113" s="83"/>
      <c r="G113" s="83"/>
    </row>
    <row r="114" spans="1:7" ht="12" customHeight="1" x14ac:dyDescent="0.35">
      <c r="A114" s="4"/>
      <c r="B114" s="29"/>
      <c r="C114" s="31"/>
      <c r="D114" s="31"/>
      <c r="E114" s="70"/>
      <c r="F114" s="70"/>
      <c r="G114" s="70"/>
    </row>
    <row r="115" spans="1:7" ht="30.65" customHeight="1" x14ac:dyDescent="0.35">
      <c r="B115" s="82" t="s">
        <v>40</v>
      </c>
      <c r="C115" s="82"/>
      <c r="D115" s="82"/>
      <c r="E115" s="82"/>
      <c r="F115" s="82"/>
      <c r="G115" s="82"/>
    </row>
  </sheetData>
  <sheetProtection algorithmName="SHA-512" hashValue="zSUwox5JVJLBvuiBW5lBiDyrin2dLj2/3zWAgymCgkbKVA7HpbLEUWj84Oi31bbYkw6kH9kjSgfkXtQKEwWDHg==" saltValue="+mklj3jdAQ7wFZHgc75v4Q==" spinCount="100000" sheet="1" objects="1" scenarios="1"/>
  <protectedRanges>
    <protectedRange sqref="G2 D5 D8 G22 G25 G28 D98 D103 B107 G18 D92 D95" name="Bereich1"/>
    <protectedRange sqref="G82 G74 G65 G50 G52" name="Bereich1_1"/>
  </protectedRanges>
  <mergeCells count="49">
    <mergeCell ref="C11:G11"/>
    <mergeCell ref="D21:F21"/>
    <mergeCell ref="D30:F30"/>
    <mergeCell ref="B90:F90"/>
    <mergeCell ref="A35:F35"/>
    <mergeCell ref="A37:F37"/>
    <mergeCell ref="A39:F39"/>
    <mergeCell ref="A41:F41"/>
    <mergeCell ref="D43:F43"/>
    <mergeCell ref="A71:F71"/>
    <mergeCell ref="D72:F72"/>
    <mergeCell ref="D24:F24"/>
    <mergeCell ref="D84:F84"/>
    <mergeCell ref="A80:F80"/>
    <mergeCell ref="D73:F73"/>
    <mergeCell ref="D76:F76"/>
    <mergeCell ref="D9:F9"/>
    <mergeCell ref="C1:F1"/>
    <mergeCell ref="C4:F4"/>
    <mergeCell ref="D5:F5"/>
    <mergeCell ref="D6:F6"/>
    <mergeCell ref="D7:F7"/>
    <mergeCell ref="D8:F8"/>
    <mergeCell ref="B13:F13"/>
    <mergeCell ref="D27:E27"/>
    <mergeCell ref="A62:F62"/>
    <mergeCell ref="D63:F63"/>
    <mergeCell ref="D81:F81"/>
    <mergeCell ref="D67:F67"/>
    <mergeCell ref="A46:F46"/>
    <mergeCell ref="D47:F47"/>
    <mergeCell ref="D54:F54"/>
    <mergeCell ref="D58:F58"/>
    <mergeCell ref="D48:F48"/>
    <mergeCell ref="D64:F64"/>
    <mergeCell ref="D15:F15"/>
    <mergeCell ref="D20:F20"/>
    <mergeCell ref="D17:F17"/>
    <mergeCell ref="D16:F16"/>
    <mergeCell ref="B115:G115"/>
    <mergeCell ref="A88:F88"/>
    <mergeCell ref="E112:G113"/>
    <mergeCell ref="B101:D101"/>
    <mergeCell ref="D103:F103"/>
    <mergeCell ref="D92:F92"/>
    <mergeCell ref="D95:F95"/>
    <mergeCell ref="B107:D107"/>
    <mergeCell ref="D98:F98"/>
    <mergeCell ref="E110:G111"/>
  </mergeCells>
  <dataValidations count="10">
    <dataValidation type="whole" allowBlank="1" showInputMessage="1" showErrorMessage="1" prompt="Ziffer zwischen 5001 und 5999" sqref="G2" xr:uid="{00000000-0002-0000-0200-000000000000}">
      <formula1>5000</formula1>
      <formula2>5999</formula2>
    </dataValidation>
    <dataValidation type="whole" operator="greaterThan" allowBlank="1" showInputMessage="1" showErrorMessage="1" prompt="9-stellige Krankenhaus-IK-Nummer" sqref="D8:F8" xr:uid="{00000000-0002-0000-0200-000001000000}">
      <formula1>1</formula1>
    </dataValidation>
    <dataValidation type="decimal" operator="greaterThanOrEqual" showInputMessage="1" showErrorMessage="1" error="Hier muss ein positiver Wert eingegeben werden." promptTitle="Erlöse" prompt="Betrag bitte nicht auf- oder abrunden" sqref="G18" xr:uid="{00000000-0002-0000-0200-000002000000}">
      <formula1>0</formula1>
    </dataValidation>
    <dataValidation type="whole" operator="greaterThanOrEqual" allowBlank="1" showInputMessage="1" showErrorMessage="1" sqref="G25" xr:uid="{00000000-0002-0000-0200-000003000000}">
      <formula1>0</formula1>
    </dataValidation>
    <dataValidation type="decimal" operator="greaterThanOrEqual" showInputMessage="1" showErrorMessage="1" error="Hier muss ein positiver Wert eingetragen werden." promptTitle="abgeführter Gesamtbetrag" prompt="Betrag bitte nicht auf- oder abrunden" sqref="G28" xr:uid="{00000000-0002-0000-0200-000004000000}">
      <formula1>0</formula1>
    </dataValidation>
    <dataValidation type="whole" operator="lessThanOrEqual" allowBlank="1" showInputMessage="1" showErrorMessage="1" error="Hier muss ein negativer Wert eingetragen werden." prompt="negativer Wert" sqref="G50 G65 G74 G82 G52" xr:uid="{00000000-0002-0000-0200-000006000000}">
      <formula1>0</formula1>
    </dataValidation>
    <dataValidation type="whole" operator="greaterThanOrEqual" showInputMessage="1" showErrorMessage="1" promptTitle="Fälle" prompt="Bitte die Verprobung entsprechend dem Hinweis vornehmen" sqref="G22" xr:uid="{00000000-0002-0000-0200-000007000000}">
      <formula1>0</formula1>
    </dataValidation>
    <dataValidation type="decimal" operator="notEqual" showInputMessage="1" showErrorMessage="1" promptTitle="Saldo" prompt="Betrag wird automatisch ermittelt" sqref="G32" xr:uid="{00000000-0002-0000-0200-000008000000}">
      <formula1>0</formula1>
    </dataValidation>
    <dataValidation type="decimal" operator="greaterThanOrEqual" allowBlank="1" showInputMessage="1" showErrorMessage="1" prompt="Betrag wird automatisch ermittelt" sqref="G56 G60:G61 G64 G69:G87" xr:uid="{00000000-0002-0000-0200-000009000000}">
      <formula1>0</formula1>
    </dataValidation>
    <dataValidation type="decimal" operator="lessThanOrEqual" allowBlank="1" showInputMessage="1" showErrorMessage="1" prompt="Betrag wird automatisch ermittelt" sqref="G79 G81:G86" xr:uid="{00000000-0002-0000-0200-000005000000}">
      <formula1>0</formula1>
    </dataValidation>
  </dataValidations>
  <pageMargins left="0.70866141732283472" right="0.70866141732283472" top="0.74803149606299213" bottom="0.74803149606299213" header="0.31496062992125984" footer="0.31496062992125984"/>
  <pageSetup paperSize="9" scale="85" fitToHeight="2" orientation="portrait" r:id="rId1"/>
  <headerFooter>
    <oddHeader>&amp;L&amp;8    Ausgleichsfonds nach §17 a KHG
    bei der Krankenhausgesellschaft NRW  Humboldtstraße 31, 40237 Düsseldorf&amp;R&amp;8Frist: 31.07.2025</oddHeader>
    <oddFooter xml:space="preserve">&amp;L&amp;10    Muster 2&amp;R&amp;10&amp;P von &amp;N       </oddFooter>
  </headerFooter>
  <rowBreaks count="3" manualBreakCount="3">
    <brk id="32" max="16383" man="1"/>
    <brk id="60" max="16383" man="1"/>
    <brk id="88"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Hinweis</vt:lpstr>
      <vt:lpstr>Deckblatt</vt:lpstr>
      <vt:lpstr>Muster 2</vt:lpstr>
      <vt:lpstr>Deckblatt!Druckbereich</vt:lpstr>
      <vt:lpstr>'Muster 2'!Druckbereich</vt:lpstr>
      <vt:lpstr>'Muster 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Annette Noll (KGNW)</cp:lastModifiedBy>
  <cp:lastPrinted>2024-11-20T11:44:47Z</cp:lastPrinted>
  <dcterms:created xsi:type="dcterms:W3CDTF">2012-02-03T10:46:54Z</dcterms:created>
  <dcterms:modified xsi:type="dcterms:W3CDTF">2024-11-20T11:46:00Z</dcterms:modified>
</cp:coreProperties>
</file>